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7.xml" ContentType="application/vnd.openxmlformats-officedocument.spreadsheetml.work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theme/themeOverride4.xml" ContentType="application/vnd.openxmlformats-officedocument.themeOverride+xml"/>
  <Override PartName="/xl/charts/chart8.xml" ContentType="application/vnd.openxmlformats-officedocument.drawingml.chart+xml"/>
  <Override PartName="/xl/theme/themeOverride5.xml" ContentType="application/vnd.openxmlformats-officedocument.themeOverride+xml"/>
  <Override PartName="/xl/drawings/drawing5.xml" ContentType="application/vnd.openxmlformats-officedocument.drawing+xml"/>
  <Override PartName="/xl/drawings/drawing6.xml" ContentType="application/vnd.openxmlformats-officedocument.drawing+xml"/>
  <Override PartName="/xl/charts/chart9.xml" ContentType="application/vnd.openxmlformats-officedocument.drawingml.chart+xml"/>
  <Override PartName="/xl/theme/themeOverride6.xml" ContentType="application/vnd.openxmlformats-officedocument.themeOverride+xml"/>
  <Override PartName="/xl/drawings/drawing7.xml" ContentType="application/vnd.openxmlformats-officedocument.drawingml.chartshapes+xml"/>
  <Override PartName="/xl/charts/chart10.xml" ContentType="application/vnd.openxmlformats-officedocument.drawingml.chart+xml"/>
  <Override PartName="/xl/theme/themeOverride7.xml" ContentType="application/vnd.openxmlformats-officedocument.themeOverride+xml"/>
  <Override PartName="/xl/drawings/drawing8.xml" ContentType="application/vnd.openxmlformats-officedocument.drawingml.chartshapes+xml"/>
  <Override PartName="/xl/charts/chart11.xml" ContentType="application/vnd.openxmlformats-officedocument.drawingml.chart+xml"/>
  <Override PartName="/xl/theme/themeOverride8.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12.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3.xml" ContentType="application/vnd.openxmlformats-officedocument.drawingml.chart+xml"/>
  <Override PartName="/xl/theme/themeOverride9.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charts/chart14.xml" ContentType="application/vnd.openxmlformats-officedocument.drawingml.chart+xml"/>
  <Override PartName="/xl/theme/themeOverride10.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charts/chart15.xml" ContentType="application/vnd.openxmlformats-officedocument.drawingml.chart+xml"/>
  <Override PartName="/xl/theme/themeOverride11.xml" ContentType="application/vnd.openxmlformats-officedocument.themeOverride+xml"/>
  <Override PartName="/xl/drawings/drawing17.xml" ContentType="application/vnd.openxmlformats-officedocument.drawingml.chartshapes+xml"/>
  <Override PartName="/xl/charts/chart16.xml" ContentType="application/vnd.openxmlformats-officedocument.drawingml.chart+xml"/>
  <Override PartName="/xl/theme/themeOverride12.xml" ContentType="application/vnd.openxmlformats-officedocument.themeOverride+xml"/>
  <Override PartName="/xl/drawings/drawing18.xml" ContentType="application/vnd.openxmlformats-officedocument.drawingml.chartshapes+xml"/>
  <Override PartName="/xl/charts/chart17.xml" ContentType="application/vnd.openxmlformats-officedocument.drawingml.chart+xml"/>
  <Override PartName="/xl/theme/themeOverride13.xml" ContentType="application/vnd.openxmlformats-officedocument.themeOverride+xml"/>
  <Override PartName="/xl/drawings/drawing19.xml" ContentType="application/vnd.openxmlformats-officedocument.drawingml.chartshapes+xml"/>
  <Override PartName="/xl/charts/chart18.xml" ContentType="application/vnd.openxmlformats-officedocument.drawingml.chart+xml"/>
  <Override PartName="/xl/theme/themeOverride14.xml" ContentType="application/vnd.openxmlformats-officedocument.themeOverride+xml"/>
  <Override PartName="/xl/drawings/drawing20.xml" ContentType="application/vnd.openxmlformats-officedocument.drawingml.chartshapes+xml"/>
  <Override PartName="/xl/drawings/drawing21.xml" ContentType="application/vnd.openxmlformats-officedocument.drawing+xml"/>
  <Override PartName="/xl/charts/chart19.xml" ContentType="application/vnd.openxmlformats-officedocument.drawingml.chart+xml"/>
  <Override PartName="/xl/theme/themeOverride15.xml" ContentType="application/vnd.openxmlformats-officedocument.themeOverride+xml"/>
  <Override PartName="/xl/drawings/drawing22.xml" ContentType="application/vnd.openxmlformats-officedocument.drawingml.chartshapes+xml"/>
  <Override PartName="/xl/drawings/drawing23.xml" ContentType="application/vnd.openxmlformats-officedocument.drawing+xml"/>
  <Override PartName="/xl/charts/chart20.xml" ContentType="application/vnd.openxmlformats-officedocument.drawingml.chart+xml"/>
  <Override PartName="/xl/theme/themeOverride16.xml" ContentType="application/vnd.openxmlformats-officedocument.themeOverride+xml"/>
  <Override PartName="/xl/drawings/drawing24.xml" ContentType="application/vnd.openxmlformats-officedocument.drawingml.chartshapes+xml"/>
  <Override PartName="/xl/drawings/drawing25.xml" ContentType="application/vnd.openxmlformats-officedocument.drawing+xml"/>
  <Override PartName="/xl/charts/chart21.xml" ContentType="application/vnd.openxmlformats-officedocument.drawingml.chart+xml"/>
  <Override PartName="/xl/theme/themeOverride17.xml" ContentType="application/vnd.openxmlformats-officedocument.themeOverride+xml"/>
  <Override PartName="/xl/drawings/drawing26.xml" ContentType="application/vnd.openxmlformats-officedocument.drawingml.chartshapes+xml"/>
  <Override PartName="/xl/drawings/drawing27.xml" ContentType="application/vnd.openxmlformats-officedocument.drawing+xml"/>
  <Override PartName="/xl/charts/chart22.xml" ContentType="application/vnd.openxmlformats-officedocument.drawingml.chart+xml"/>
  <Override PartName="/xl/theme/themeOverride18.xml" ContentType="application/vnd.openxmlformats-officedocument.themeOverride+xml"/>
  <Override PartName="/xl/drawings/drawing2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270" yWindow="0" windowWidth="18945" windowHeight="9165"/>
  </bookViews>
  <sheets>
    <sheet name="Incident Logsheet" sheetId="1" r:id="rId1"/>
    <sheet name="Data" sheetId="2" r:id="rId2"/>
    <sheet name="Calculator" sheetId="5" r:id="rId3"/>
    <sheet name="Site" sheetId="17" r:id="rId4"/>
    <sheet name="Monthly Safety Statistics" sheetId="3" r:id="rId5"/>
    <sheet name="Finance Manager" sheetId="15" r:id="rId6"/>
    <sheet name="Administration" sheetId="8" r:id="rId7"/>
    <sheet name="Maintenance" sheetId="12" r:id="rId8"/>
    <sheet name="Shipping" sheetId="14" r:id="rId9"/>
    <sheet name="Store Manager" sheetId="16" r:id="rId10"/>
    <sheet name="Bakery &amp; Deli" sheetId="7" r:id="rId11"/>
    <sheet name="Cashiers" sheetId="9" r:id="rId12"/>
    <sheet name="Produce" sheetId="10" r:id="rId13"/>
    <sheet name="Meat" sheetId="13" r:id="rId14"/>
    <sheet name="Sheet4" sheetId="18" r:id="rId15"/>
  </sheets>
  <definedNames>
    <definedName name="_xlnm._FilterDatabase" localSheetId="0" hidden="1">'Incident Logsheet'!$A$2:$W$6</definedName>
  </definedNames>
  <calcPr calcId="145621"/>
</workbook>
</file>

<file path=xl/calcChain.xml><?xml version="1.0" encoding="utf-8"?>
<calcChain xmlns="http://schemas.openxmlformats.org/spreadsheetml/2006/main">
  <c r="C54" i="2" l="1"/>
  <c r="D54" i="2"/>
  <c r="B54" i="2"/>
  <c r="AA37" i="2" l="1"/>
  <c r="AB37" i="2"/>
  <c r="AC37" i="2"/>
  <c r="AD37" i="2"/>
  <c r="Z37" i="2"/>
  <c r="R37" i="2"/>
  <c r="S37" i="2"/>
  <c r="T37" i="2"/>
  <c r="U37" i="2"/>
  <c r="V37" i="2"/>
  <c r="W37" i="2"/>
  <c r="X37" i="2"/>
  <c r="Q37" i="2"/>
  <c r="G37" i="2"/>
  <c r="H37" i="2"/>
  <c r="I37" i="2"/>
  <c r="J37" i="2"/>
  <c r="K37" i="2"/>
  <c r="L37" i="2"/>
  <c r="M37" i="2"/>
  <c r="N37" i="2"/>
  <c r="O37" i="2"/>
  <c r="D37" i="2"/>
  <c r="E37" i="2"/>
  <c r="F37" i="2"/>
  <c r="C37" i="2"/>
  <c r="B37" i="2"/>
  <c r="AB20" i="2" l="1"/>
  <c r="AA20" i="2"/>
  <c r="Z20" i="2"/>
  <c r="AB19" i="2"/>
  <c r="AA19" i="2"/>
  <c r="Z19" i="2"/>
  <c r="AB18" i="2"/>
  <c r="AA18" i="2"/>
  <c r="Z18" i="2"/>
  <c r="AB17" i="2"/>
  <c r="AA17" i="2"/>
  <c r="Z17" i="2"/>
  <c r="AB16" i="2"/>
  <c r="AA16" i="2"/>
  <c r="Z16" i="2"/>
  <c r="AB15" i="2"/>
  <c r="AA15" i="2"/>
  <c r="Z15" i="2"/>
  <c r="AB14" i="2"/>
  <c r="AA14" i="2"/>
  <c r="Z14" i="2"/>
  <c r="AB13" i="2"/>
  <c r="AA13" i="2"/>
  <c r="Z13" i="2"/>
  <c r="AB12" i="2"/>
  <c r="AA12" i="2"/>
  <c r="Z12" i="2"/>
  <c r="AB11" i="2"/>
  <c r="AA11" i="2"/>
  <c r="Z11" i="2"/>
  <c r="AB10" i="2"/>
  <c r="AA10" i="2"/>
  <c r="Z10" i="2"/>
  <c r="AB9" i="2"/>
  <c r="AA9" i="2"/>
  <c r="Z9" i="2"/>
  <c r="M10" i="2"/>
  <c r="M11" i="2"/>
  <c r="M12" i="2"/>
  <c r="M13" i="2"/>
  <c r="M14" i="2"/>
  <c r="M15" i="2"/>
  <c r="M16" i="2"/>
  <c r="M17" i="2"/>
  <c r="M18" i="2"/>
  <c r="M19" i="2"/>
  <c r="M20" i="2"/>
  <c r="L10" i="2"/>
  <c r="AD10" i="2" s="1"/>
  <c r="L11" i="2"/>
  <c r="AD11" i="2" s="1"/>
  <c r="L12" i="2"/>
  <c r="AD12" i="2" s="1"/>
  <c r="L13" i="2"/>
  <c r="AD13" i="2" s="1"/>
  <c r="L14" i="2"/>
  <c r="AD14" i="2" s="1"/>
  <c r="L15" i="2"/>
  <c r="AD15" i="2" s="1"/>
  <c r="L16" i="2"/>
  <c r="AD16" i="2" s="1"/>
  <c r="L17" i="2"/>
  <c r="AD17" i="2" s="1"/>
  <c r="L18" i="2"/>
  <c r="AD18" i="2" s="1"/>
  <c r="L19" i="2"/>
  <c r="AD19" i="2" s="1"/>
  <c r="L20" i="2"/>
  <c r="AD20" i="2" s="1"/>
  <c r="M9" i="2"/>
  <c r="L9" i="2"/>
  <c r="K10" i="2"/>
  <c r="AC10" i="2" s="1"/>
  <c r="K11" i="2"/>
  <c r="AC11" i="2" s="1"/>
  <c r="K12" i="2"/>
  <c r="AC12" i="2" s="1"/>
  <c r="K13" i="2"/>
  <c r="AC13" i="2" s="1"/>
  <c r="K14" i="2"/>
  <c r="AC14" i="2" s="1"/>
  <c r="K15" i="2"/>
  <c r="AC15" i="2" s="1"/>
  <c r="K16" i="2"/>
  <c r="AC16" i="2" s="1"/>
  <c r="K17" i="2"/>
  <c r="AC17" i="2" s="1"/>
  <c r="K18" i="2"/>
  <c r="AC18" i="2" s="1"/>
  <c r="K19" i="2"/>
  <c r="AC19" i="2" s="1"/>
  <c r="K20" i="2"/>
  <c r="AC20" i="2" s="1"/>
  <c r="K9" i="2"/>
  <c r="AC9" i="2" s="1"/>
  <c r="AE19" i="2" l="1"/>
  <c r="AE15" i="2"/>
  <c r="AE11" i="2"/>
  <c r="AE13" i="2"/>
  <c r="AE17" i="2"/>
  <c r="AE9" i="2"/>
  <c r="AE20" i="2"/>
  <c r="AE16" i="2"/>
  <c r="AE12" i="2"/>
  <c r="AA21" i="2"/>
  <c r="AE10" i="2"/>
  <c r="AE14" i="2"/>
  <c r="AE18" i="2"/>
  <c r="AD9" i="2"/>
  <c r="AB21" i="2"/>
  <c r="Z21" i="2"/>
  <c r="M21" i="2"/>
  <c r="K21" i="2"/>
  <c r="L21" i="2"/>
  <c r="C21" i="2"/>
  <c r="D21" i="2"/>
  <c r="N21" i="2"/>
  <c r="O21" i="2"/>
  <c r="P21" i="2"/>
  <c r="Q21" i="2"/>
  <c r="R21" i="2"/>
  <c r="S21" i="2"/>
  <c r="T21" i="2"/>
  <c r="U21" i="2"/>
  <c r="V21" i="2"/>
  <c r="H21" i="2"/>
  <c r="I21" i="2"/>
  <c r="J21" i="2"/>
  <c r="W21" i="2"/>
  <c r="X21" i="2"/>
  <c r="Y21" i="2"/>
  <c r="E21" i="2"/>
  <c r="F21" i="2"/>
  <c r="G21" i="2"/>
  <c r="B21" i="2"/>
  <c r="E14" i="5"/>
  <c r="G14" i="5" s="1"/>
  <c r="G9" i="5"/>
  <c r="E9" i="5"/>
  <c r="G4" i="5"/>
  <c r="AD21" i="2" l="1"/>
  <c r="AC21" i="2"/>
  <c r="AE21" i="2"/>
  <c r="J21" i="3"/>
  <c r="H21" i="3"/>
  <c r="D21" i="3"/>
  <c r="A21" i="3"/>
  <c r="H19" i="3"/>
  <c r="D19" i="3"/>
  <c r="A19" i="3"/>
</calcChain>
</file>

<file path=xl/sharedStrings.xml><?xml version="1.0" encoding="utf-8"?>
<sst xmlns="http://schemas.openxmlformats.org/spreadsheetml/2006/main" count="196" uniqueCount="132">
  <si>
    <t xml:space="preserve"> Description of incident</t>
  </si>
  <si>
    <t>Reported by:</t>
  </si>
  <si>
    <t>Supervisor</t>
  </si>
  <si>
    <t>Employee</t>
  </si>
  <si>
    <t>Comments</t>
  </si>
  <si>
    <t>Lost Time</t>
  </si>
  <si>
    <t>Back</t>
  </si>
  <si>
    <t>Maintenance</t>
  </si>
  <si>
    <t>Date of Incident
DD-MMM-YY</t>
  </si>
  <si>
    <t>Part of Body Injured</t>
  </si>
  <si>
    <t>Cause of Injury</t>
  </si>
  <si>
    <t>Years Job Experience</t>
  </si>
  <si>
    <t>Employment Status</t>
  </si>
  <si>
    <t>Department or Cost Center</t>
  </si>
  <si>
    <t>Shipping</t>
  </si>
  <si>
    <t>Feet</t>
  </si>
  <si>
    <t>Contact with Objects &amp; Equipment</t>
  </si>
  <si>
    <t>Eyes</t>
  </si>
  <si>
    <t>People</t>
  </si>
  <si>
    <t>Administration</t>
  </si>
  <si>
    <t>Exposure to Harmful Substances or Environments</t>
  </si>
  <si>
    <t>System</t>
  </si>
  <si>
    <t>No Injury</t>
  </si>
  <si>
    <t xml:space="preserve">Injury </t>
  </si>
  <si>
    <t>Safety Incident Logsheet</t>
  </si>
  <si>
    <t>Date Reported
DD-MMM-YY</t>
  </si>
  <si>
    <t>Job Famiy/Class</t>
  </si>
  <si>
    <t>Short Corrective Action Target Date
DD-MMM-YY</t>
  </si>
  <si>
    <t>Short Term Corrective Action Completion Date
DD-MMM-YY</t>
  </si>
  <si>
    <r>
      <rPr>
        <b/>
        <sz val="18"/>
        <color theme="1"/>
        <rFont val="Calibri"/>
        <family val="2"/>
        <scheme val="minor"/>
      </rPr>
      <t xml:space="preserve">LONG Term </t>
    </r>
    <r>
      <rPr>
        <b/>
        <sz val="10"/>
        <color theme="1"/>
        <rFont val="Calibri"/>
        <family val="2"/>
        <scheme val="minor"/>
      </rPr>
      <t>Corrective Action 
(Actions taken to address root cause - why substandard acts &amp; conditions were allowed to exist)</t>
    </r>
  </si>
  <si>
    <r>
      <rPr>
        <b/>
        <sz val="18"/>
        <color theme="1"/>
        <rFont val="Calibri"/>
        <family val="2"/>
        <scheme val="minor"/>
      </rPr>
      <t>SHORT</t>
    </r>
    <r>
      <rPr>
        <b/>
        <sz val="10"/>
        <color theme="1"/>
        <rFont val="Calibri"/>
        <family val="2"/>
        <scheme val="minor"/>
      </rPr>
      <t xml:space="preserve"> </t>
    </r>
    <r>
      <rPr>
        <b/>
        <sz val="18"/>
        <color theme="1"/>
        <rFont val="Calibri"/>
        <family val="2"/>
        <scheme val="minor"/>
      </rPr>
      <t>Term</t>
    </r>
    <r>
      <rPr>
        <b/>
        <sz val="10"/>
        <color theme="1"/>
        <rFont val="Calibri"/>
        <family val="2"/>
        <scheme val="minor"/>
      </rPr>
      <t xml:space="preserve"> Corrective Action 
(Immediate Steps taken to protect the health and safety)</t>
    </r>
  </si>
  <si>
    <t>Long Term Corrective Action Target Date
DD-MMM-YY</t>
  </si>
  <si>
    <t>Long Term Corrective Action  Completion Date
DD-MMM-YY</t>
  </si>
  <si>
    <t>Follow-up  -High Risk 
(target within 120 days of Incident Date)</t>
  </si>
  <si>
    <t>SAFETY STATISTICS</t>
  </si>
  <si>
    <t xml:space="preserve">                  MONTH</t>
  </si>
  <si>
    <t xml:space="preserve">                QTD</t>
  </si>
  <si>
    <t xml:space="preserve">                        YTD</t>
  </si>
  <si>
    <t>Actual</t>
  </si>
  <si>
    <t>Target</t>
  </si>
  <si>
    <t>Rolling Average</t>
  </si>
  <si>
    <t># of LOST TIME ACCIDENTS</t>
  </si>
  <si>
    <t># of RECORDABLE INCIDENTS</t>
  </si>
  <si>
    <t>&lt; 2.2</t>
  </si>
  <si>
    <t># of LOST WORK DAYS</t>
  </si>
  <si>
    <t>n/a</t>
  </si>
  <si>
    <t># of First Aids</t>
  </si>
  <si>
    <t>TOTAL WORKER HOURS</t>
  </si>
  <si>
    <t>INCIDENT RATE (Frequency)</t>
  </si>
  <si>
    <t>&lt;2.2</t>
  </si>
  <si>
    <t>Lost Rate Day Case Rate (Severity)</t>
  </si>
  <si>
    <t>LOST WORK DAY CASE RATE</t>
  </si>
  <si>
    <t xml:space="preserve"> </t>
  </si>
  <si>
    <t>COMPENSATION COST ($/hr)</t>
  </si>
  <si>
    <t>Notes:</t>
  </si>
  <si>
    <t>1.  Incident Rate (Frequency) = Total Number of Recordable and Lost Time Injuries&amp;Illnesses/ Number of hours worked by all employees  x 200,000</t>
  </si>
  <si>
    <t>2.  Lost Day Case Rate (Severity) = Total Number of Days lost to injury/ Number of hours worked by all employees x 200,000= Incident Rate</t>
  </si>
  <si>
    <t xml:space="preserve">3.  The 200,000 hours in the formula represents the equivalent of 100 employees working 40 hours per week, 50 weeks per year, and provides the standard base for the incidence rates.) </t>
  </si>
  <si>
    <t>January, 2015</t>
  </si>
  <si>
    <t xml:space="preserve">January First Aids: 
1.  January 10, 2015 - Burn - Hot Work
2.  January 15, 2015 - Small Cut left index finger </t>
  </si>
  <si>
    <t>May</t>
  </si>
  <si>
    <t>Jan</t>
  </si>
  <si>
    <t>Feb</t>
  </si>
  <si>
    <t>Mar</t>
  </si>
  <si>
    <t>Apr</t>
  </si>
  <si>
    <t>Jun</t>
  </si>
  <si>
    <t>Jul</t>
  </si>
  <si>
    <t>Aug</t>
  </si>
  <si>
    <t>Sep</t>
  </si>
  <si>
    <t>Oct</t>
  </si>
  <si>
    <t>Nov</t>
  </si>
  <si>
    <t>Dec</t>
  </si>
  <si>
    <t>Cashiers</t>
  </si>
  <si>
    <t>Produce</t>
  </si>
  <si>
    <t>Bakery &amp; Deli</t>
  </si>
  <si>
    <t>Meat</t>
  </si>
  <si>
    <t xml:space="preserve">First Aid </t>
  </si>
  <si>
    <t>Primary Factor</t>
  </si>
  <si>
    <t>Safety Measurement Calculator</t>
  </si>
  <si>
    <t>Recordables</t>
  </si>
  <si>
    <t>Manhours Estimate</t>
  </si>
  <si>
    <t>Freq/200K Manhours</t>
  </si>
  <si>
    <t xml:space="preserve">Manhours </t>
  </si>
  <si>
    <t>Days Lost</t>
  </si>
  <si>
    <t xml:space="preserve">Enter </t>
  </si>
  <si>
    <t># Recordables into Cell C-4</t>
  </si>
  <si>
    <t># Lost time into Cell C-9</t>
  </si>
  <si>
    <t># Days Lost into Cell C-14</t>
  </si>
  <si>
    <t>Note</t>
  </si>
  <si>
    <t xml:space="preserve">Manhours Actual or Estimate = avg of last 6 months </t>
  </si>
  <si>
    <t>Month</t>
  </si>
  <si>
    <t>Totals</t>
  </si>
  <si>
    <t>4.  The  Safety Statistic for all employees  were based on the following:
 Actual Hours Worked obtained  from Human Resources.
Record of First Aids from the First Aid Log Sheets located in the First Aid Room and the Maintenance Area
OSHA Definition of Recordable and First Aid was applied
Targets were estblished based on 10 % improvement from last year from direction setting annual meeting.</t>
  </si>
  <si>
    <t>Total FA</t>
  </si>
  <si>
    <t>Total LT</t>
  </si>
  <si>
    <t xml:space="preserve">Finance Manager Totals </t>
  </si>
  <si>
    <t>Store Manager Totals</t>
  </si>
  <si>
    <t>Site Totals</t>
  </si>
  <si>
    <t>Arms</t>
  </si>
  <si>
    <t>Hands</t>
  </si>
  <si>
    <t>Legs</t>
  </si>
  <si>
    <t>Body System</t>
  </si>
  <si>
    <t>Pelvic Region</t>
  </si>
  <si>
    <t>Other/Unknown</t>
  </si>
  <si>
    <t>Body Part Injured</t>
  </si>
  <si>
    <t>Head</t>
  </si>
  <si>
    <t>Neck</t>
  </si>
  <si>
    <t>Shoulder</t>
  </si>
  <si>
    <t>Chest</t>
  </si>
  <si>
    <t>Abdomen</t>
  </si>
  <si>
    <t>Bodily Reaction &amp; Exertion</t>
  </si>
  <si>
    <t>Assaults &amp; Violent Acts</t>
  </si>
  <si>
    <t>Falls</t>
  </si>
  <si>
    <t>Transporation Accidents</t>
  </si>
  <si>
    <t>Fires &amp; Explosions</t>
  </si>
  <si>
    <t>Other</t>
  </si>
  <si>
    <t xml:space="preserve">Material </t>
  </si>
  <si>
    <t xml:space="preserve">Environment </t>
  </si>
  <si>
    <t>Work Process</t>
  </si>
  <si>
    <t>SITE - General Manager</t>
  </si>
  <si>
    <t>Division - Finance Manager</t>
  </si>
  <si>
    <t>Division - Store Manager</t>
  </si>
  <si>
    <t>Department:</t>
  </si>
  <si>
    <t>Cause of the Injury</t>
  </si>
  <si>
    <t>% Incidents Reported on Time</t>
  </si>
  <si>
    <t>% Corrective Action Completed on Time</t>
  </si>
  <si>
    <t>% Follow-up on High Risk Completed on Time</t>
  </si>
  <si>
    <t>Average</t>
  </si>
  <si>
    <t>Lagging 
Indicators</t>
  </si>
  <si>
    <t>Leading
Indicators</t>
  </si>
  <si>
    <t>Medical Aid</t>
  </si>
  <si>
    <t>Total MA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</si>
</sst>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164" formatCode="[$-409]d\-mmm\-yy;@"/>
    <numFmt numFmtId="165" formatCode="m/d/yy;@"/>
    <numFmt numFmtId="166" formatCode="General_)"/>
    <numFmt numFmtId="167" formatCode="mmmm\ d\,\ yyyy"/>
    <numFmt numFmtId="168" formatCode="0.0"/>
    <numFmt numFmtId="169" formatCode="0.00_)"/>
    <numFmt numFmtId="170" formatCode="&quot;$&quot;#,##0.000_);\(&quot;$&quot;#,##0.000\)"/>
  </numFmts>
  <fonts count="27" x14ac:knownFonts="1">
    <font>
      <sz val="11"/>
      <color theme="1"/>
      <name val="Calibri"/>
      <family val="2"/>
      <scheme val="minor"/>
    </font>
    <font>
      <sz val="10"/>
      <color theme="1"/>
      <name val="Calibri"/>
      <family val="2"/>
      <scheme val="minor"/>
    </font>
    <font>
      <b/>
      <sz val="10"/>
      <color theme="1"/>
      <name val="Calibri"/>
      <family val="2"/>
      <scheme val="minor"/>
    </font>
    <font>
      <sz val="10"/>
      <name val="Arial"/>
      <family val="2"/>
    </font>
    <font>
      <sz val="10"/>
      <name val="Arial"/>
      <family val="2"/>
    </font>
    <font>
      <sz val="10"/>
      <color theme="0"/>
      <name val="Calibri"/>
      <family val="2"/>
      <scheme val="minor"/>
    </font>
    <font>
      <b/>
      <sz val="16"/>
      <color theme="0"/>
      <name val="Calibri"/>
      <family val="2"/>
      <scheme val="minor"/>
    </font>
    <font>
      <b/>
      <sz val="11"/>
      <color theme="1"/>
      <name val="Calibri"/>
      <family val="2"/>
      <scheme val="minor"/>
    </font>
    <font>
      <b/>
      <sz val="18"/>
      <color theme="1"/>
      <name val="Calibri"/>
      <family val="2"/>
      <scheme val="minor"/>
    </font>
    <font>
      <sz val="7"/>
      <name val="Helv"/>
    </font>
    <font>
      <b/>
      <sz val="10"/>
      <name val="Arial"/>
      <family val="2"/>
    </font>
    <font>
      <b/>
      <sz val="11"/>
      <name val="Arial"/>
      <family val="2"/>
    </font>
    <font>
      <b/>
      <sz val="10"/>
      <color indexed="10"/>
      <name val="Arial"/>
      <family val="2"/>
    </font>
    <font>
      <b/>
      <sz val="10"/>
      <color indexed="8"/>
      <name val="Arial"/>
      <family val="2"/>
    </font>
    <font>
      <b/>
      <sz val="11"/>
      <color theme="0"/>
      <name val="Calibri"/>
      <family val="2"/>
      <scheme val="minor"/>
    </font>
    <font>
      <b/>
      <sz val="12"/>
      <name val="Arial"/>
      <family val="2"/>
    </font>
    <font>
      <sz val="10"/>
      <color indexed="12"/>
      <name val="Arial"/>
    </font>
    <font>
      <sz val="10"/>
      <color indexed="10"/>
      <name val="Arial"/>
    </font>
    <font>
      <sz val="10"/>
      <color indexed="39"/>
      <name val="Arial"/>
    </font>
    <font>
      <b/>
      <sz val="11"/>
      <name val="Calibri"/>
      <family val="2"/>
      <scheme val="minor"/>
    </font>
    <font>
      <b/>
      <sz val="14"/>
      <color theme="3"/>
      <name val="Calibri"/>
      <family val="2"/>
      <scheme val="minor"/>
    </font>
    <font>
      <b/>
      <sz val="12"/>
      <color theme="1"/>
      <name val="Calibri"/>
      <family val="2"/>
      <scheme val="minor"/>
    </font>
    <font>
      <sz val="12"/>
      <color theme="1"/>
      <name val="Calibri"/>
      <family val="2"/>
      <scheme val="minor"/>
    </font>
    <font>
      <sz val="11"/>
      <color theme="1"/>
      <name val="Arial"/>
      <family val="2"/>
    </font>
    <font>
      <sz val="9"/>
      <color theme="1"/>
      <name val="Arial"/>
      <family val="2"/>
    </font>
    <font>
      <b/>
      <sz val="11"/>
      <color rgb="FFFF0000"/>
      <name val="Calibri"/>
      <family val="2"/>
      <scheme val="minor"/>
    </font>
    <font>
      <b/>
      <sz val="11"/>
      <color rgb="FF00B050"/>
      <name val="Calibri"/>
      <family val="2"/>
      <scheme val="minor"/>
    </font>
  </fonts>
  <fills count="15">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bgColor theme="4"/>
      </patternFill>
    </fill>
    <fill>
      <patternFill patternType="solid">
        <fgColor theme="4" tint="0.59996337778862885"/>
        <bgColor theme="4"/>
      </patternFill>
    </fill>
    <fill>
      <patternFill patternType="solid">
        <fgColor theme="6" tint="0.59996337778862885"/>
        <bgColor indexed="64"/>
      </patternFill>
    </fill>
    <fill>
      <patternFill patternType="solid">
        <fgColor theme="6" tint="0.59996337778862885"/>
        <bgColor theme="4"/>
      </patternFill>
    </fill>
    <fill>
      <patternFill patternType="solid">
        <fgColor theme="7" tint="0.79998168889431442"/>
        <bgColor indexed="64"/>
      </patternFill>
    </fill>
    <fill>
      <patternFill patternType="solid">
        <fgColor theme="2" tint="-9.9948118533890809E-2"/>
        <bgColor indexed="64"/>
      </patternFill>
    </fill>
    <fill>
      <patternFill patternType="solid">
        <fgColor theme="2" tint="-9.9948118533890809E-2"/>
        <bgColor theme="4"/>
      </patternFill>
    </fill>
    <fill>
      <patternFill patternType="solid">
        <fgColor theme="5" tint="0.79998168889431442"/>
        <bgColor indexed="64"/>
      </patternFill>
    </fill>
    <fill>
      <patternFill patternType="solid">
        <fgColor theme="5" tint="0.79998168889431442"/>
        <bgColor theme="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theme="4"/>
      </top>
      <bottom/>
      <diagonal/>
    </border>
    <border>
      <left/>
      <right/>
      <top style="thin">
        <color theme="4"/>
      </top>
      <bottom style="thin">
        <color theme="4"/>
      </bottom>
      <diagonal/>
    </border>
    <border>
      <left/>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10"/>
      </left>
      <right style="thick">
        <color indexed="10"/>
      </right>
      <top/>
      <bottom style="thick">
        <color indexed="10"/>
      </bottom>
      <diagonal/>
    </border>
    <border>
      <left style="thick">
        <color indexed="10"/>
      </left>
      <right style="thick">
        <color indexed="10"/>
      </right>
      <top style="thick">
        <color indexed="64"/>
      </top>
      <bottom style="thick">
        <color indexed="10"/>
      </bottom>
      <diagonal/>
    </border>
    <border>
      <left style="double">
        <color theme="4"/>
      </left>
      <right/>
      <top/>
      <bottom/>
      <diagonal/>
    </border>
    <border>
      <left/>
      <right style="double">
        <color theme="4"/>
      </right>
      <top/>
      <bottom/>
      <diagonal/>
    </border>
    <border>
      <left style="double">
        <color theme="4"/>
      </left>
      <right/>
      <top style="double">
        <color theme="4"/>
      </top>
      <bottom style="double">
        <color theme="4"/>
      </bottom>
      <diagonal/>
    </border>
    <border>
      <left/>
      <right/>
      <top style="double">
        <color theme="4"/>
      </top>
      <bottom style="double">
        <color theme="4"/>
      </bottom>
      <diagonal/>
    </border>
    <border>
      <left/>
      <right style="double">
        <color theme="4"/>
      </right>
      <top style="double">
        <color theme="4"/>
      </top>
      <bottom style="double">
        <color theme="4"/>
      </bottom>
      <diagonal/>
    </border>
    <border>
      <left/>
      <right/>
      <top/>
      <bottom style="thin">
        <color theme="4"/>
      </bottom>
      <diagonal/>
    </border>
    <border>
      <left style="double">
        <color theme="4"/>
      </left>
      <right style="double">
        <color theme="4"/>
      </right>
      <top style="double">
        <color theme="4"/>
      </top>
      <bottom style="double">
        <color theme="4"/>
      </bottom>
      <diagonal/>
    </border>
    <border>
      <left style="thin">
        <color theme="4"/>
      </left>
      <right/>
      <top/>
      <bottom style="thin">
        <color theme="4"/>
      </bottom>
      <diagonal/>
    </border>
    <border>
      <left/>
      <right style="thin">
        <color theme="4"/>
      </right>
      <top/>
      <bottom style="thin">
        <color theme="4"/>
      </bottom>
      <diagonal/>
    </border>
    <border>
      <left/>
      <right/>
      <top style="double">
        <color theme="3"/>
      </top>
      <bottom style="double">
        <color theme="3"/>
      </bottom>
      <diagonal/>
    </border>
    <border>
      <left style="double">
        <color theme="4"/>
      </left>
      <right style="double">
        <color theme="4"/>
      </right>
      <top style="double">
        <color theme="4"/>
      </top>
      <bottom/>
      <diagonal/>
    </border>
    <border>
      <left style="double">
        <color theme="4"/>
      </left>
      <right style="double">
        <color theme="4"/>
      </right>
      <top/>
      <bottom style="double">
        <color theme="4"/>
      </bottom>
      <diagonal/>
    </border>
    <border>
      <left/>
      <right style="double">
        <color theme="4"/>
      </right>
      <top style="thin">
        <color theme="4"/>
      </top>
      <bottom/>
      <diagonal/>
    </border>
    <border>
      <left/>
      <right style="double">
        <color theme="4"/>
      </right>
      <top/>
      <bottom style="thin">
        <color theme="4"/>
      </bottom>
      <diagonal/>
    </border>
    <border>
      <left/>
      <right style="double">
        <color theme="3"/>
      </right>
      <top style="double">
        <color theme="3"/>
      </top>
      <bottom/>
      <diagonal/>
    </border>
    <border>
      <left/>
      <right/>
      <top style="double">
        <color theme="3"/>
      </top>
      <bottom/>
      <diagonal/>
    </border>
    <border>
      <left style="double">
        <color theme="4"/>
      </left>
      <right/>
      <top style="double">
        <color theme="4"/>
      </top>
      <bottom/>
      <diagonal/>
    </border>
    <border>
      <left/>
      <right/>
      <top style="double">
        <color theme="4"/>
      </top>
      <bottom/>
      <diagonal/>
    </border>
    <border>
      <left/>
      <right style="double">
        <color theme="4"/>
      </right>
      <top style="double">
        <color theme="4"/>
      </top>
      <bottom/>
      <diagonal/>
    </border>
    <border>
      <left style="double">
        <color theme="4"/>
      </left>
      <right/>
      <top/>
      <bottom style="double">
        <color theme="4"/>
      </bottom>
      <diagonal/>
    </border>
    <border>
      <left/>
      <right/>
      <top/>
      <bottom style="double">
        <color theme="4"/>
      </bottom>
      <diagonal/>
    </border>
    <border>
      <left/>
      <right style="double">
        <color theme="4"/>
      </right>
      <top/>
      <bottom style="double">
        <color theme="4"/>
      </bottom>
      <diagonal/>
    </border>
    <border>
      <left style="double">
        <color theme="4"/>
      </left>
      <right style="double">
        <color theme="4"/>
      </right>
      <top/>
      <bottom/>
      <diagonal/>
    </border>
  </borders>
  <cellStyleXfs count="119">
    <xf numFmtId="0" fontId="0" fillId="0" borderId="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166" fontId="9" fillId="0" borderId="0"/>
  </cellStyleXfs>
  <cellXfs count="197">
    <xf numFmtId="0" fontId="0" fillId="0" borderId="0" xfId="0"/>
    <xf numFmtId="0" fontId="1" fillId="0" borderId="0" xfId="0" applyFont="1" applyAlignment="1">
      <alignment vertical="top"/>
    </xf>
    <xf numFmtId="0" fontId="2" fillId="4" borderId="1" xfId="0" applyFont="1" applyFill="1" applyBorder="1" applyAlignment="1">
      <alignment vertical="top" wrapText="1"/>
    </xf>
    <xf numFmtId="0" fontId="5" fillId="2" borderId="3" xfId="0" applyFont="1" applyFill="1" applyBorder="1" applyAlignment="1">
      <alignment vertical="top"/>
    </xf>
    <xf numFmtId="164" fontId="5" fillId="2" borderId="3" xfId="0" applyNumberFormat="1" applyFont="1" applyFill="1" applyBorder="1" applyAlignment="1">
      <alignment vertical="top"/>
    </xf>
    <xf numFmtId="15" fontId="2" fillId="4" borderId="1" xfId="0" applyNumberFormat="1" applyFont="1" applyFill="1" applyBorder="1" applyAlignment="1">
      <alignment vertical="top" wrapText="1"/>
    </xf>
    <xf numFmtId="0" fontId="6" fillId="2" borderId="3" xfId="0" applyFont="1" applyFill="1" applyBorder="1" applyAlignment="1">
      <alignment vertical="top"/>
    </xf>
    <xf numFmtId="165" fontId="2" fillId="3" borderId="2" xfId="0" applyNumberFormat="1" applyFont="1" applyFill="1" applyBorder="1" applyAlignment="1">
      <alignment vertical="center" wrapText="1"/>
    </xf>
    <xf numFmtId="0" fontId="2" fillId="3" borderId="1" xfId="0" applyFont="1" applyFill="1" applyBorder="1" applyAlignment="1">
      <alignment vertical="center" wrapText="1"/>
    </xf>
    <xf numFmtId="165" fontId="2" fillId="3" borderId="1" xfId="0" applyNumberFormat="1" applyFont="1" applyFill="1" applyBorder="1" applyAlignment="1">
      <alignment vertical="center" wrapText="1"/>
    </xf>
    <xf numFmtId="0" fontId="1" fillId="0" borderId="0" xfId="0" applyFont="1" applyAlignment="1">
      <alignment vertical="center" wrapText="1"/>
    </xf>
    <xf numFmtId="49" fontId="5" fillId="2" borderId="3" xfId="0" applyNumberFormat="1" applyFont="1" applyFill="1" applyBorder="1" applyAlignment="1">
      <alignment vertical="top"/>
    </xf>
    <xf numFmtId="49" fontId="2" fillId="3" borderId="1" xfId="0" applyNumberFormat="1" applyFont="1" applyFill="1" applyBorder="1" applyAlignment="1">
      <alignment vertical="center" wrapText="1"/>
    </xf>
    <xf numFmtId="49" fontId="2" fillId="4" borderId="1" xfId="0" applyNumberFormat="1" applyFont="1" applyFill="1" applyBorder="1" applyAlignment="1">
      <alignment vertical="top" wrapText="1"/>
    </xf>
    <xf numFmtId="49" fontId="1" fillId="0" borderId="0" xfId="0" applyNumberFormat="1" applyFont="1" applyAlignment="1">
      <alignment vertical="top"/>
    </xf>
    <xf numFmtId="164" fontId="2" fillId="4" borderId="1" xfId="0" applyNumberFormat="1" applyFont="1" applyFill="1" applyBorder="1" applyAlignment="1">
      <alignment vertical="top" wrapText="1"/>
    </xf>
    <xf numFmtId="166" fontId="9" fillId="0" borderId="0" xfId="118"/>
    <xf numFmtId="166" fontId="10" fillId="5" borderId="0" xfId="118" applyFont="1" applyFill="1"/>
    <xf numFmtId="166" fontId="9" fillId="5" borderId="0" xfId="118" applyFill="1" applyAlignment="1">
      <alignment horizontal="right"/>
    </xf>
    <xf numFmtId="166" fontId="10" fillId="5" borderId="0" xfId="118" applyFont="1" applyFill="1" applyAlignment="1"/>
    <xf numFmtId="166" fontId="9" fillId="5" borderId="0" xfId="118" applyFill="1"/>
    <xf numFmtId="166" fontId="10" fillId="5" borderId="0" xfId="118" applyFont="1" applyFill="1" applyAlignment="1">
      <alignment horizontal="right"/>
    </xf>
    <xf numFmtId="166" fontId="10" fillId="5" borderId="3" xfId="118" applyNumberFormat="1" applyFont="1" applyFill="1" applyBorder="1" applyAlignment="1" applyProtection="1">
      <alignment horizontal="right"/>
    </xf>
    <xf numFmtId="166" fontId="10" fillId="5" borderId="3" xfId="118" applyFont="1" applyFill="1" applyBorder="1"/>
    <xf numFmtId="166" fontId="10" fillId="5" borderId="3" xfId="118" applyNumberFormat="1" applyFont="1" applyFill="1" applyBorder="1" applyAlignment="1" applyProtection="1">
      <alignment horizontal="center"/>
    </xf>
    <xf numFmtId="166" fontId="10" fillId="5" borderId="0" xfId="118" applyNumberFormat="1" applyFont="1" applyFill="1" applyAlignment="1" applyProtection="1">
      <alignment horizontal="right"/>
    </xf>
    <xf numFmtId="166" fontId="12" fillId="5" borderId="0" xfId="118" applyNumberFormat="1" applyFont="1" applyFill="1" applyAlignment="1" applyProtection="1">
      <alignment horizontal="right" vertical="top" wrapText="1"/>
    </xf>
    <xf numFmtId="166" fontId="12" fillId="5" borderId="0" xfId="118" applyFont="1" applyFill="1"/>
    <xf numFmtId="166" fontId="10" fillId="5" borderId="0" xfId="118" applyNumberFormat="1" applyFont="1" applyFill="1" applyProtection="1"/>
    <xf numFmtId="166" fontId="10" fillId="5" borderId="0" xfId="118" applyNumberFormat="1" applyFont="1" applyFill="1" applyAlignment="1" applyProtection="1">
      <alignment horizontal="left"/>
    </xf>
    <xf numFmtId="1" fontId="10" fillId="5" borderId="0" xfId="118" applyNumberFormat="1" applyFont="1" applyFill="1" applyAlignment="1" applyProtection="1">
      <alignment horizontal="right"/>
    </xf>
    <xf numFmtId="1" fontId="12" fillId="5" borderId="0" xfId="118" applyNumberFormat="1" applyFont="1" applyFill="1" applyAlignment="1" applyProtection="1">
      <alignment horizontal="right"/>
    </xf>
    <xf numFmtId="168" fontId="12" fillId="5" borderId="0" xfId="118" applyNumberFormat="1" applyFont="1" applyFill="1" applyAlignment="1" applyProtection="1">
      <alignment horizontal="right"/>
    </xf>
    <xf numFmtId="37" fontId="10" fillId="5" borderId="0" xfId="118" applyNumberFormat="1" applyFont="1" applyFill="1" applyProtection="1"/>
    <xf numFmtId="37" fontId="10" fillId="5" borderId="0" xfId="118" applyNumberFormat="1" applyFont="1" applyFill="1" applyAlignment="1" applyProtection="1">
      <alignment horizontal="right"/>
    </xf>
    <xf numFmtId="37" fontId="12" fillId="5" borderId="0" xfId="118" applyNumberFormat="1" applyFont="1" applyFill="1" applyProtection="1"/>
    <xf numFmtId="169" fontId="10" fillId="5" borderId="0" xfId="118" applyNumberFormat="1" applyFont="1" applyFill="1" applyProtection="1"/>
    <xf numFmtId="169" fontId="13" fillId="5" borderId="0" xfId="118" applyNumberFormat="1" applyFont="1" applyFill="1" applyProtection="1"/>
    <xf numFmtId="169" fontId="10" fillId="5" borderId="0" xfId="118" applyNumberFormat="1" applyFont="1" applyFill="1" applyAlignment="1" applyProtection="1">
      <alignment horizontal="right"/>
    </xf>
    <xf numFmtId="169" fontId="12" fillId="5" borderId="0" xfId="118" applyNumberFormat="1" applyFont="1" applyFill="1" applyProtection="1"/>
    <xf numFmtId="166" fontId="12" fillId="5" borderId="0" xfId="118" applyNumberFormat="1" applyFont="1" applyFill="1" applyAlignment="1" applyProtection="1">
      <alignment horizontal="left"/>
    </xf>
    <xf numFmtId="170" fontId="10" fillId="5" borderId="0" xfId="118" applyNumberFormat="1" applyFont="1" applyFill="1" applyProtection="1"/>
    <xf numFmtId="170" fontId="10" fillId="5" borderId="0" xfId="118" applyNumberFormat="1" applyFont="1" applyFill="1" applyAlignment="1" applyProtection="1">
      <alignment horizontal="right"/>
    </xf>
    <xf numFmtId="170" fontId="12" fillId="5" borderId="0" xfId="118" applyNumberFormat="1" applyFont="1" applyFill="1" applyProtection="1"/>
    <xf numFmtId="170" fontId="10" fillId="0" borderId="0" xfId="118" applyNumberFormat="1" applyFont="1" applyProtection="1"/>
    <xf numFmtId="166" fontId="10" fillId="0" borderId="0" xfId="118" applyFont="1"/>
    <xf numFmtId="166" fontId="10" fillId="0" borderId="0" xfId="118" applyNumberFormat="1" applyFont="1" applyAlignment="1" applyProtection="1">
      <alignment horizontal="left"/>
    </xf>
    <xf numFmtId="166" fontId="9" fillId="0" borderId="0" xfId="118" applyFill="1" applyAlignment="1">
      <alignment horizontal="right"/>
    </xf>
    <xf numFmtId="166" fontId="10" fillId="0" borderId="0" xfId="118" applyFont="1" applyFill="1" applyAlignment="1"/>
    <xf numFmtId="166" fontId="10" fillId="0" borderId="0" xfId="118" applyFont="1" applyFill="1" applyAlignment="1">
      <alignment horizontal="right"/>
    </xf>
    <xf numFmtId="166" fontId="10" fillId="0" borderId="3" xfId="118" applyNumberFormat="1" applyFont="1" applyFill="1" applyBorder="1" applyAlignment="1" applyProtection="1">
      <alignment horizontal="center"/>
    </xf>
    <xf numFmtId="166" fontId="10" fillId="0" borderId="0" xfId="118" applyNumberFormat="1" applyFont="1" applyFill="1" applyAlignment="1" applyProtection="1">
      <alignment horizontal="right"/>
    </xf>
    <xf numFmtId="166" fontId="10" fillId="0" borderId="0" xfId="118" applyNumberFormat="1" applyFont="1" applyFill="1" applyAlignment="1" applyProtection="1">
      <alignment horizontal="left"/>
    </xf>
    <xf numFmtId="1" fontId="10" fillId="0" borderId="0" xfId="118" applyNumberFormat="1" applyFont="1" applyFill="1" applyAlignment="1" applyProtection="1">
      <alignment horizontal="right"/>
    </xf>
    <xf numFmtId="1" fontId="12" fillId="0" borderId="0" xfId="118" applyNumberFormat="1" applyFont="1" applyFill="1" applyAlignment="1" applyProtection="1">
      <alignment horizontal="right"/>
    </xf>
    <xf numFmtId="37" fontId="10" fillId="0" borderId="0" xfId="118" applyNumberFormat="1" applyFont="1" applyFill="1" applyAlignment="1" applyProtection="1">
      <alignment horizontal="right"/>
    </xf>
    <xf numFmtId="169" fontId="10" fillId="0" borderId="0" xfId="118" applyNumberFormat="1" applyFont="1" applyFill="1" applyAlignment="1" applyProtection="1">
      <alignment horizontal="right"/>
    </xf>
    <xf numFmtId="166" fontId="12" fillId="0" borderId="0" xfId="118" applyNumberFormat="1" applyFont="1" applyFill="1" applyAlignment="1" applyProtection="1">
      <alignment horizontal="left"/>
    </xf>
    <xf numFmtId="170" fontId="10" fillId="0" borderId="0" xfId="118" applyNumberFormat="1" applyFont="1" applyFill="1" applyAlignment="1" applyProtection="1">
      <alignment horizontal="right"/>
    </xf>
    <xf numFmtId="166" fontId="10" fillId="0" borderId="0" xfId="118" applyNumberFormat="1" applyFont="1" applyFill="1" applyAlignment="1" applyProtection="1">
      <alignment horizontal="center"/>
    </xf>
    <xf numFmtId="167" fontId="10" fillId="0" borderId="0" xfId="118" applyNumberFormat="1" applyFont="1" applyFill="1" applyAlignment="1">
      <alignment horizontal="center"/>
    </xf>
    <xf numFmtId="166" fontId="9" fillId="0" borderId="0" xfId="118" applyFill="1" applyAlignment="1"/>
    <xf numFmtId="166" fontId="12" fillId="0" borderId="0" xfId="118" applyNumberFormat="1" applyFont="1" applyFill="1" applyAlignment="1" applyProtection="1">
      <alignment horizontal="right" vertical="top"/>
    </xf>
    <xf numFmtId="166" fontId="12" fillId="0" borderId="0" xfId="118" applyFont="1" applyFill="1" applyAlignment="1"/>
    <xf numFmtId="166" fontId="10" fillId="0" borderId="0" xfId="118" applyNumberFormat="1" applyFont="1" applyFill="1" applyAlignment="1" applyProtection="1"/>
    <xf numFmtId="37" fontId="10" fillId="0" borderId="0" xfId="118" applyNumberFormat="1" applyFont="1" applyFill="1" applyAlignment="1" applyProtection="1"/>
    <xf numFmtId="37" fontId="12" fillId="0" borderId="0" xfId="118" applyNumberFormat="1" applyFont="1" applyFill="1" applyAlignment="1" applyProtection="1"/>
    <xf numFmtId="169" fontId="10" fillId="0" borderId="0" xfId="118" applyNumberFormat="1" applyFont="1" applyFill="1" applyAlignment="1" applyProtection="1"/>
    <xf numFmtId="169" fontId="13" fillId="0" borderId="0" xfId="118" applyNumberFormat="1" applyFont="1" applyFill="1" applyAlignment="1" applyProtection="1"/>
    <xf numFmtId="169" fontId="12" fillId="0" borderId="0" xfId="118" applyNumberFormat="1" applyFont="1" applyFill="1" applyAlignment="1" applyProtection="1"/>
    <xf numFmtId="170" fontId="10" fillId="0" borderId="0" xfId="118" applyNumberFormat="1" applyFont="1" applyFill="1" applyAlignment="1" applyProtection="1"/>
    <xf numFmtId="170" fontId="12" fillId="0" borderId="0" xfId="118" applyNumberFormat="1" applyFont="1" applyFill="1" applyAlignment="1" applyProtection="1"/>
    <xf numFmtId="166" fontId="9" fillId="0" borderId="0" xfId="118" applyAlignment="1"/>
    <xf numFmtId="170" fontId="10" fillId="0" borderId="0" xfId="118" applyNumberFormat="1" applyFont="1" applyAlignment="1" applyProtection="1"/>
    <xf numFmtId="166" fontId="10" fillId="0" borderId="0" xfId="118" applyFont="1" applyAlignment="1"/>
    <xf numFmtId="166" fontId="10" fillId="0" borderId="0" xfId="118" applyNumberFormat="1" applyFont="1" applyFill="1" applyBorder="1" applyAlignment="1" applyProtection="1">
      <alignment horizontal="right"/>
    </xf>
    <xf numFmtId="166" fontId="10" fillId="0" borderId="0" xfId="118" applyFont="1" applyFill="1" applyBorder="1" applyAlignment="1"/>
    <xf numFmtId="0" fontId="0" fillId="0" borderId="0" xfId="0" applyAlignment="1">
      <alignment horizontal="left" vertical="top"/>
    </xf>
    <xf numFmtId="0" fontId="0" fillId="0" borderId="0" xfId="0" applyBorder="1"/>
    <xf numFmtId="0" fontId="15" fillId="0" borderId="0" xfId="0" applyFont="1" applyAlignment="1"/>
    <xf numFmtId="0" fontId="10" fillId="0" borderId="0" xfId="0" applyFont="1" applyAlignment="1"/>
    <xf numFmtId="0" fontId="0" fillId="0" borderId="9" xfId="0" applyBorder="1"/>
    <xf numFmtId="3" fontId="0" fillId="0" borderId="10" xfId="0" applyNumberFormat="1" applyBorder="1"/>
    <xf numFmtId="2" fontId="17" fillId="0" borderId="10" xfId="0" applyNumberFormat="1" applyFont="1" applyBorder="1"/>
    <xf numFmtId="0" fontId="10" fillId="0" borderId="0" xfId="0" applyFont="1"/>
    <xf numFmtId="0" fontId="0" fillId="0" borderId="0" xfId="0" applyAlignment="1">
      <alignment horizontal="center"/>
    </xf>
    <xf numFmtId="0" fontId="0" fillId="0" borderId="0" xfId="0" applyAlignment="1">
      <alignment horizontal="center" vertical="top"/>
    </xf>
    <xf numFmtId="0" fontId="0" fillId="0" borderId="11"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14" fillId="6" borderId="4" xfId="0" applyFont="1" applyFill="1"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top"/>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0" xfId="0" applyBorder="1" applyAlignment="1">
      <alignment horizontal="left" vertical="top"/>
    </xf>
    <xf numFmtId="0" fontId="0" fillId="0" borderId="0" xfId="0" applyNumberFormat="1" applyBorder="1"/>
    <xf numFmtId="0" fontId="19" fillId="9" borderId="4" xfId="0" applyFont="1" applyFill="1" applyBorder="1" applyAlignment="1">
      <alignment horizontal="center" textRotation="90"/>
    </xf>
    <xf numFmtId="0" fontId="19" fillId="9" borderId="4" xfId="0" applyFont="1" applyFill="1" applyBorder="1" applyAlignment="1">
      <alignment horizontal="center"/>
    </xf>
    <xf numFmtId="0" fontId="19" fillId="9" borderId="13" xfId="0" applyFont="1" applyFill="1" applyBorder="1" applyAlignment="1">
      <alignment horizontal="center"/>
    </xf>
    <xf numFmtId="0" fontId="19" fillId="9" borderId="14" xfId="0" applyFont="1" applyFill="1" applyBorder="1" applyAlignment="1">
      <alignment horizontal="center"/>
    </xf>
    <xf numFmtId="0" fontId="19" fillId="9" borderId="15" xfId="0" applyFont="1" applyFill="1" applyBorder="1" applyAlignment="1">
      <alignment horizontal="center"/>
    </xf>
    <xf numFmtId="0" fontId="21" fillId="11" borderId="17" xfId="0" applyFont="1" applyFill="1" applyBorder="1" applyAlignment="1">
      <alignment horizontal="center" vertical="center"/>
    </xf>
    <xf numFmtId="0" fontId="21" fillId="11" borderId="22" xfId="0" applyFont="1" applyFill="1" applyBorder="1" applyAlignment="1">
      <alignment horizontal="center" vertical="center"/>
    </xf>
    <xf numFmtId="0" fontId="19" fillId="12" borderId="4" xfId="0" applyFont="1" applyFill="1" applyBorder="1" applyAlignment="1">
      <alignment horizontal="center" textRotation="90"/>
    </xf>
    <xf numFmtId="0" fontId="21" fillId="13" borderId="22" xfId="0" applyFont="1" applyFill="1" applyBorder="1" applyAlignment="1">
      <alignment horizontal="center" vertical="center"/>
    </xf>
    <xf numFmtId="0" fontId="0" fillId="13" borderId="0" xfId="0" applyFill="1" applyAlignment="1">
      <alignment horizontal="center" vertical="center"/>
    </xf>
    <xf numFmtId="0" fontId="21" fillId="11" borderId="16" xfId="0" applyFont="1" applyFill="1" applyBorder="1" applyAlignment="1">
      <alignment horizontal="center" vertical="center"/>
    </xf>
    <xf numFmtId="0" fontId="21" fillId="11" borderId="18" xfId="0" applyFont="1" applyFill="1" applyBorder="1" applyAlignment="1">
      <alignment horizontal="center" vertical="center"/>
    </xf>
    <xf numFmtId="0" fontId="19" fillId="12" borderId="23" xfId="0" applyFont="1" applyFill="1" applyBorder="1" applyAlignment="1">
      <alignment horizontal="center" textRotation="90"/>
    </xf>
    <xf numFmtId="0" fontId="21" fillId="11" borderId="24" xfId="0" applyFont="1" applyFill="1" applyBorder="1" applyAlignment="1">
      <alignment horizontal="center" vertical="center"/>
    </xf>
    <xf numFmtId="0" fontId="0" fillId="13" borderId="24" xfId="0" applyFill="1" applyBorder="1" applyAlignment="1">
      <alignment horizontal="center" vertical="center"/>
    </xf>
    <xf numFmtId="0" fontId="0" fillId="13" borderId="26" xfId="0" applyFill="1" applyBorder="1" applyAlignment="1"/>
    <xf numFmtId="0" fontId="0" fillId="13" borderId="25" xfId="0" applyFill="1" applyBorder="1" applyAlignment="1"/>
    <xf numFmtId="0" fontId="19" fillId="14" borderId="27" xfId="0" applyFont="1" applyFill="1" applyBorder="1" applyAlignment="1">
      <alignment horizontal="center" textRotation="90"/>
    </xf>
    <xf numFmtId="0" fontId="19" fillId="14" borderId="28" xfId="0" applyFont="1" applyFill="1" applyBorder="1" applyAlignment="1">
      <alignment horizontal="center" textRotation="90"/>
    </xf>
    <xf numFmtId="0" fontId="19" fillId="14" borderId="29" xfId="0" applyFont="1" applyFill="1" applyBorder="1" applyAlignment="1">
      <alignment horizontal="center" textRotation="90"/>
    </xf>
    <xf numFmtId="0" fontId="11" fillId="7" borderId="4" xfId="0" applyFont="1" applyFill="1" applyBorder="1" applyAlignment="1">
      <alignment horizontal="center" textRotation="90"/>
    </xf>
    <xf numFmtId="0" fontId="0" fillId="0" borderId="0" xfId="0" applyAlignment="1">
      <alignment horizontal="center" textRotation="90"/>
    </xf>
    <xf numFmtId="0" fontId="0" fillId="0" borderId="12" xfId="0" applyBorder="1"/>
    <xf numFmtId="0" fontId="0" fillId="0" borderId="11" xfId="0" applyBorder="1"/>
    <xf numFmtId="0" fontId="0" fillId="0" borderId="30" xfId="0" applyBorder="1"/>
    <xf numFmtId="0" fontId="0" fillId="0" borderId="31" xfId="0" applyBorder="1"/>
    <xf numFmtId="0" fontId="0" fillId="0" borderId="32" xfId="0" applyBorder="1"/>
    <xf numFmtId="0" fontId="0" fillId="0" borderId="0" xfId="0" applyAlignment="1">
      <alignment wrapText="1"/>
    </xf>
    <xf numFmtId="0" fontId="7" fillId="0" borderId="13" xfId="0" applyFont="1" applyBorder="1" applyAlignment="1">
      <alignment horizontal="center" vertical="top"/>
    </xf>
    <xf numFmtId="0" fontId="7" fillId="0" borderId="14" xfId="0" applyFont="1" applyBorder="1"/>
    <xf numFmtId="0" fontId="0" fillId="0" borderId="14" xfId="0" applyBorder="1"/>
    <xf numFmtId="0" fontId="7" fillId="0" borderId="15" xfId="0" applyFont="1" applyBorder="1"/>
    <xf numFmtId="0" fontId="0" fillId="8" borderId="28" xfId="0" applyFill="1" applyBorder="1"/>
    <xf numFmtId="0" fontId="0" fillId="8" borderId="29" xfId="0" applyFill="1" applyBorder="1"/>
    <xf numFmtId="0" fontId="0" fillId="8" borderId="11" xfId="0" applyFill="1" applyBorder="1" applyAlignment="1">
      <alignment textRotation="90" wrapText="1"/>
    </xf>
    <xf numFmtId="0" fontId="0" fillId="8" borderId="0" xfId="0" applyFill="1" applyBorder="1" applyAlignment="1">
      <alignment textRotation="90" wrapText="1"/>
    </xf>
    <xf numFmtId="0" fontId="0" fillId="8" borderId="12" xfId="0" applyFill="1" applyBorder="1" applyAlignment="1">
      <alignment textRotation="90" wrapText="1"/>
    </xf>
    <xf numFmtId="0" fontId="0" fillId="10" borderId="11" xfId="0" applyFill="1" applyBorder="1" applyAlignment="1">
      <alignment textRotation="90" wrapText="1"/>
    </xf>
    <xf numFmtId="0" fontId="0" fillId="10" borderId="0" xfId="0" applyFill="1" applyBorder="1" applyAlignment="1">
      <alignment textRotation="90" wrapText="1"/>
    </xf>
    <xf numFmtId="0" fontId="0" fillId="10" borderId="12" xfId="0" applyFill="1" applyBorder="1" applyAlignment="1">
      <alignment textRotation="90" wrapText="1"/>
    </xf>
    <xf numFmtId="0" fontId="7" fillId="5" borderId="27" xfId="0" applyFont="1" applyFill="1" applyBorder="1" applyAlignment="1"/>
    <xf numFmtId="0" fontId="7" fillId="5" borderId="28" xfId="0" applyFont="1" applyFill="1" applyBorder="1" applyAlignment="1"/>
    <xf numFmtId="0" fontId="24" fillId="5" borderId="11" xfId="0" applyFont="1" applyFill="1" applyBorder="1" applyAlignment="1">
      <alignment textRotation="90" wrapText="1"/>
    </xf>
    <xf numFmtId="0" fontId="24" fillId="5" borderId="0" xfId="0" applyFont="1" applyFill="1" applyBorder="1" applyAlignment="1">
      <alignment textRotation="90" wrapText="1"/>
    </xf>
    <xf numFmtId="0" fontId="0" fillId="5" borderId="0" xfId="0" applyFont="1" applyFill="1" applyBorder="1" applyAlignment="1">
      <alignment textRotation="90" wrapText="1"/>
    </xf>
    <xf numFmtId="0" fontId="0" fillId="5" borderId="12" xfId="0" applyFont="1" applyFill="1" applyBorder="1" applyAlignment="1">
      <alignment textRotation="90" wrapText="1"/>
    </xf>
    <xf numFmtId="0" fontId="0" fillId="0" borderId="21" xfId="0" applyBorder="1" applyAlignment="1">
      <alignment horizontal="center" vertical="top"/>
    </xf>
    <xf numFmtId="0" fontId="0" fillId="0" borderId="33" xfId="0" applyBorder="1" applyAlignment="1">
      <alignment horizontal="center" vertical="top"/>
    </xf>
    <xf numFmtId="0" fontId="0" fillId="0" borderId="22" xfId="0" applyBorder="1" applyAlignment="1">
      <alignment horizontal="center" vertical="top"/>
    </xf>
    <xf numFmtId="0" fontId="19" fillId="7" borderId="4" xfId="0" applyFont="1" applyFill="1" applyBorder="1" applyAlignment="1">
      <alignment horizontal="center"/>
    </xf>
    <xf numFmtId="0" fontId="7" fillId="8" borderId="27" xfId="0" applyFont="1" applyFill="1" applyBorder="1"/>
    <xf numFmtId="0" fontId="7" fillId="0" borderId="32" xfId="0" applyFont="1" applyBorder="1" applyAlignment="1">
      <alignment horizontal="left" wrapText="1"/>
    </xf>
    <xf numFmtId="0" fontId="19" fillId="9" borderId="18" xfId="0" applyFont="1" applyFill="1" applyBorder="1" applyAlignment="1">
      <alignment horizontal="center" textRotation="90"/>
    </xf>
    <xf numFmtId="0" fontId="19" fillId="9" borderId="16" xfId="0" applyFont="1" applyFill="1" applyBorder="1" applyAlignment="1">
      <alignment horizontal="center" textRotation="90"/>
    </xf>
    <xf numFmtId="0" fontId="19" fillId="9" borderId="19" xfId="0" applyFont="1" applyFill="1" applyBorder="1" applyAlignment="1">
      <alignment horizontal="center" textRotation="90"/>
    </xf>
    <xf numFmtId="1" fontId="7" fillId="0" borderId="14" xfId="0" applyNumberFormat="1" applyFont="1" applyBorder="1"/>
    <xf numFmtId="0" fontId="25" fillId="0" borderId="0" xfId="0" applyFont="1" applyAlignment="1">
      <alignment horizontal="left" vertical="top" wrapText="1"/>
    </xf>
    <xf numFmtId="0" fontId="26" fillId="0" borderId="0" xfId="0" applyFont="1" applyAlignment="1">
      <alignment horizontal="left" vertical="top" wrapText="1"/>
    </xf>
    <xf numFmtId="0" fontId="7" fillId="5" borderId="29" xfId="0" applyFont="1" applyFill="1" applyBorder="1" applyAlignment="1"/>
    <xf numFmtId="0" fontId="7" fillId="0" borderId="0" xfId="0" applyFont="1" applyFill="1" applyBorder="1" applyAlignment="1"/>
    <xf numFmtId="0" fontId="24" fillId="0" borderId="0" xfId="0" applyFont="1" applyFill="1" applyBorder="1" applyAlignment="1">
      <alignment textRotation="90" wrapText="1"/>
    </xf>
    <xf numFmtId="0" fontId="0" fillId="0" borderId="0" xfId="0" applyFont="1" applyFill="1" applyBorder="1" applyAlignment="1">
      <alignment textRotation="90" wrapText="1"/>
    </xf>
    <xf numFmtId="0" fontId="0" fillId="0" borderId="0" xfId="0" applyFill="1" applyBorder="1"/>
    <xf numFmtId="1" fontId="7" fillId="0" borderId="0" xfId="0" applyNumberFormat="1" applyFont="1" applyFill="1" applyBorder="1"/>
    <xf numFmtId="0" fontId="24" fillId="5" borderId="12" xfId="0" applyFont="1" applyFill="1" applyBorder="1" applyAlignment="1">
      <alignment textRotation="90" wrapText="1"/>
    </xf>
    <xf numFmtId="1" fontId="7" fillId="0" borderId="15" xfId="0" applyNumberFormat="1" applyFont="1" applyBorder="1"/>
    <xf numFmtId="0" fontId="21" fillId="8" borderId="17" xfId="0" applyFont="1" applyFill="1" applyBorder="1" applyAlignment="1">
      <alignment horizontal="center" vertical="center"/>
    </xf>
    <xf numFmtId="0" fontId="21" fillId="11" borderId="17" xfId="0" applyFont="1" applyFill="1" applyBorder="1" applyAlignment="1">
      <alignment horizontal="center" vertical="center"/>
    </xf>
    <xf numFmtId="0" fontId="22" fillId="11" borderId="17" xfId="0" applyFont="1" applyFill="1" applyBorder="1" applyAlignment="1">
      <alignment horizontal="center"/>
    </xf>
    <xf numFmtId="0" fontId="20" fillId="13" borderId="20" xfId="0" applyFont="1" applyFill="1" applyBorder="1" applyAlignment="1">
      <alignment horizontal="center" vertical="center"/>
    </xf>
    <xf numFmtId="0" fontId="0" fillId="13" borderId="20" xfId="0" applyFill="1" applyBorder="1" applyAlignment="1"/>
    <xf numFmtId="0" fontId="14" fillId="6" borderId="16" xfId="0" applyFont="1" applyFill="1" applyBorder="1" applyAlignment="1">
      <alignment horizontal="center" vertical="center"/>
    </xf>
    <xf numFmtId="0" fontId="0" fillId="0" borderId="16" xfId="0" applyBorder="1" applyAlignment="1">
      <alignment horizontal="center" vertical="center"/>
    </xf>
    <xf numFmtId="0" fontId="14" fillId="6" borderId="18" xfId="0" applyFont="1" applyFill="1" applyBorder="1" applyAlignment="1">
      <alignment horizontal="center" vertical="center"/>
    </xf>
    <xf numFmtId="0" fontId="0" fillId="0" borderId="19" xfId="0" applyBorder="1" applyAlignment="1">
      <alignment horizontal="center" vertical="center"/>
    </xf>
    <xf numFmtId="0" fontId="7" fillId="5" borderId="27" xfId="0" applyFont="1" applyFill="1" applyBorder="1" applyAlignment="1"/>
    <xf numFmtId="0" fontId="7" fillId="5" borderId="28" xfId="0" applyFont="1" applyFill="1" applyBorder="1" applyAlignment="1"/>
    <xf numFmtId="0" fontId="0" fillId="5" borderId="28" xfId="0" applyFill="1" applyBorder="1" applyAlignment="1"/>
    <xf numFmtId="0" fontId="0" fillId="5" borderId="29" xfId="0" applyFill="1" applyBorder="1" applyAlignment="1"/>
    <xf numFmtId="0" fontId="7" fillId="10" borderId="27" xfId="0" applyFont="1" applyFill="1" applyBorder="1" applyAlignment="1"/>
    <xf numFmtId="0" fontId="7" fillId="10" borderId="28" xfId="0" applyFont="1" applyFill="1" applyBorder="1" applyAlignment="1"/>
    <xf numFmtId="0" fontId="7" fillId="10" borderId="29" xfId="0" applyFont="1" applyFill="1" applyBorder="1" applyAlignment="1"/>
    <xf numFmtId="0" fontId="11" fillId="0" borderId="5" xfId="0" applyFont="1" applyFill="1" applyBorder="1" applyAlignment="1">
      <alignment horizontal="center" wrapText="1"/>
    </xf>
    <xf numFmtId="0" fontId="23" fillId="0" borderId="5" xfId="0" applyFont="1" applyBorder="1" applyAlignment="1">
      <alignment horizontal="center" wrapText="1"/>
    </xf>
    <xf numFmtId="0" fontId="0" fillId="0" borderId="0" xfId="0" applyAlignment="1">
      <alignment horizontal="left"/>
    </xf>
    <xf numFmtId="0" fontId="0" fillId="0" borderId="6" xfId="0" applyBorder="1" applyAlignment="1">
      <alignment horizontal="center"/>
    </xf>
    <xf numFmtId="0" fontId="16" fillId="0" borderId="7" xfId="0" applyFont="1" applyBorder="1" applyAlignment="1">
      <alignment horizontal="center"/>
    </xf>
    <xf numFmtId="0" fontId="16" fillId="0" borderId="8"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8" fillId="0" borderId="7" xfId="0" applyFont="1" applyBorder="1" applyAlignment="1">
      <alignment horizontal="center"/>
    </xf>
    <xf numFmtId="0" fontId="18" fillId="0" borderId="8" xfId="0" applyFont="1" applyBorder="1" applyAlignment="1">
      <alignment horizontal="center"/>
    </xf>
    <xf numFmtId="166" fontId="10" fillId="5" borderId="0" xfId="118" applyNumberFormat="1" applyFont="1" applyFill="1" applyAlignment="1" applyProtection="1">
      <alignment horizontal="center"/>
    </xf>
    <xf numFmtId="166" fontId="11" fillId="3" borderId="0" xfId="118" applyFont="1" applyFill="1" applyAlignment="1">
      <alignment vertical="top" wrapText="1"/>
    </xf>
    <xf numFmtId="0" fontId="10" fillId="3" borderId="0" xfId="0" applyFont="1" applyFill="1" applyAlignment="1">
      <alignment vertical="top"/>
    </xf>
    <xf numFmtId="167" fontId="10" fillId="5" borderId="0" xfId="118" applyNumberFormat="1" applyFont="1" applyFill="1" applyAlignment="1">
      <alignment horizontal="center"/>
    </xf>
    <xf numFmtId="170" fontId="11" fillId="0" borderId="0" xfId="118" applyNumberFormat="1" applyFont="1" applyAlignment="1" applyProtection="1">
      <alignment wrapText="1"/>
    </xf>
    <xf numFmtId="166" fontId="11" fillId="0" borderId="0" xfId="118" applyFont="1" applyAlignment="1" applyProtection="1">
      <alignment vertical="top" wrapText="1"/>
      <protection locked="0"/>
    </xf>
    <xf numFmtId="166" fontId="11" fillId="0" borderId="0" xfId="118" applyFont="1" applyAlignment="1">
      <alignment horizontal="left" vertical="top" wrapText="1"/>
    </xf>
  </cellXfs>
  <cellStyles count="119">
    <cellStyle name="Currency 100" xfId="99"/>
    <cellStyle name="Currency 12" xfId="13"/>
    <cellStyle name="Currency 17" xfId="18"/>
    <cellStyle name="Currency 2" xfId="1"/>
    <cellStyle name="Currency 20" xfId="21"/>
    <cellStyle name="Currency 23" xfId="24"/>
    <cellStyle name="Currency 27" xfId="27"/>
    <cellStyle name="Currency 3" xfId="12"/>
    <cellStyle name="Currency 31" xfId="31"/>
    <cellStyle name="Currency 35" xfId="40"/>
    <cellStyle name="Currency 39" xfId="36"/>
    <cellStyle name="Currency 4" xfId="4"/>
    <cellStyle name="Currency 44" xfId="44"/>
    <cellStyle name="Currency 48" xfId="48"/>
    <cellStyle name="Currency 5" xfId="108"/>
    <cellStyle name="Currency 56" xfId="56"/>
    <cellStyle name="Currency 6" xfId="103"/>
    <cellStyle name="Currency 60" xfId="60"/>
    <cellStyle name="Currency 64" xfId="64"/>
    <cellStyle name="Currency 71" xfId="71"/>
    <cellStyle name="Currency 74" xfId="74"/>
    <cellStyle name="Currency 77" xfId="77"/>
    <cellStyle name="Currency 8" xfId="9"/>
    <cellStyle name="Currency 84" xfId="83"/>
    <cellStyle name="Currency 88" xfId="87"/>
    <cellStyle name="Currency 92" xfId="91"/>
    <cellStyle name="Currency 96" xfId="95"/>
    <cellStyle name="Normal" xfId="0" builtinId="0"/>
    <cellStyle name="Normal 10" xfId="11"/>
    <cellStyle name="Normal 101" xfId="100"/>
    <cellStyle name="Normal 102" xfId="101"/>
    <cellStyle name="Normal 11" xfId="8"/>
    <cellStyle name="Normal 12" xfId="106"/>
    <cellStyle name="Normal 13" xfId="16"/>
    <cellStyle name="Normal 14" xfId="15"/>
    <cellStyle name="Normal 15" xfId="17"/>
    <cellStyle name="Normal 16" xfId="14"/>
    <cellStyle name="Normal 17" xfId="107"/>
    <cellStyle name="Normal 18" xfId="20"/>
    <cellStyle name="Normal 19" xfId="19"/>
    <cellStyle name="Normal 2" xfId="2"/>
    <cellStyle name="Normal 20" xfId="104"/>
    <cellStyle name="Normal 21" xfId="22"/>
    <cellStyle name="Normal 22" xfId="23"/>
    <cellStyle name="Normal 23" xfId="111"/>
    <cellStyle name="Normal 24" xfId="25"/>
    <cellStyle name="Normal 25" xfId="26"/>
    <cellStyle name="Normal 26" xfId="112"/>
    <cellStyle name="Normal 27" xfId="109"/>
    <cellStyle name="Normal 28" xfId="28"/>
    <cellStyle name="Normal 29" xfId="29"/>
    <cellStyle name="Normal 3" xfId="102"/>
    <cellStyle name="Normal 30" xfId="30"/>
    <cellStyle name="Normal 31" xfId="110"/>
    <cellStyle name="Normal 32" xfId="33"/>
    <cellStyle name="Normal 33" xfId="34"/>
    <cellStyle name="Normal 34" xfId="32"/>
    <cellStyle name="Normal 35" xfId="7"/>
    <cellStyle name="Normal 36" xfId="41"/>
    <cellStyle name="Normal 37" xfId="42"/>
    <cellStyle name="Normal 38" xfId="43"/>
    <cellStyle name="Normal 39" xfId="115"/>
    <cellStyle name="Normal 4" xfId="113"/>
    <cellStyle name="Normal 40" xfId="35"/>
    <cellStyle name="Normal 41" xfId="38"/>
    <cellStyle name="Normal 42" xfId="39"/>
    <cellStyle name="Normal 43" xfId="37"/>
    <cellStyle name="Normal 44" xfId="114"/>
    <cellStyle name="Normal 45" xfId="45"/>
    <cellStyle name="Normal 46" xfId="46"/>
    <cellStyle name="Normal 47" xfId="47"/>
    <cellStyle name="Normal 48" xfId="117"/>
    <cellStyle name="Normal 49" xfId="49"/>
    <cellStyle name="Normal 5" xfId="3"/>
    <cellStyle name="Normal 50" xfId="50"/>
    <cellStyle name="Normal 51" xfId="51"/>
    <cellStyle name="Normal 52" xfId="52"/>
    <cellStyle name="Normal 53" xfId="53"/>
    <cellStyle name="Normal 54" xfId="54"/>
    <cellStyle name="Normal 55" xfId="55"/>
    <cellStyle name="Normal 56" xfId="116"/>
    <cellStyle name="Normal 57" xfId="57"/>
    <cellStyle name="Normal 58" xfId="58"/>
    <cellStyle name="Normal 59" xfId="59"/>
    <cellStyle name="Normal 6" xfId="5"/>
    <cellStyle name="Normal 61" xfId="61"/>
    <cellStyle name="Normal 62" xfId="62"/>
    <cellStyle name="Normal 63" xfId="63"/>
    <cellStyle name="Normal 65" xfId="66"/>
    <cellStyle name="Normal 66" xfId="67"/>
    <cellStyle name="Normal 67" xfId="68"/>
    <cellStyle name="Normal 68" xfId="65"/>
    <cellStyle name="Normal 69" xfId="69"/>
    <cellStyle name="Normal 7" xfId="6"/>
    <cellStyle name="Normal 70" xfId="70"/>
    <cellStyle name="Normal 72" xfId="72"/>
    <cellStyle name="Normal 73" xfId="73"/>
    <cellStyle name="Normal 75" xfId="75"/>
    <cellStyle name="Normal 76" xfId="76"/>
    <cellStyle name="Normal 78" xfId="78"/>
    <cellStyle name="Normal 79" xfId="79"/>
    <cellStyle name="Normal 8" xfId="105"/>
    <cellStyle name="Normal 80" xfId="80"/>
    <cellStyle name="Normal 82" xfId="81"/>
    <cellStyle name="Normal 83" xfId="82"/>
    <cellStyle name="Normal 85" xfId="84"/>
    <cellStyle name="Normal 86" xfId="85"/>
    <cellStyle name="Normal 87" xfId="86"/>
    <cellStyle name="Normal 89" xfId="88"/>
    <cellStyle name="Normal 9" xfId="10"/>
    <cellStyle name="Normal 90" xfId="89"/>
    <cellStyle name="Normal 91" xfId="90"/>
    <cellStyle name="Normal 93" xfId="92"/>
    <cellStyle name="Normal 94" xfId="93"/>
    <cellStyle name="Normal 95" xfId="94"/>
    <cellStyle name="Normal 97" xfId="96"/>
    <cellStyle name="Normal 98" xfId="97"/>
    <cellStyle name="Normal 99" xfId="98"/>
    <cellStyle name="Normal_SAFETY96" xfId="118"/>
  </cellStyles>
  <dxfs count="0"/>
  <tableStyles count="0" defaultTableStyle="TableStyleMedium2" defaultPivotStyle="PivotStyleLight16"/>
  <colors>
    <mruColors>
      <color rgb="FFFFCCFF"/>
      <color rgb="FFFF99CC"/>
      <color rgb="FFFF3300"/>
      <color rgb="FFFFFFCC"/>
      <color rgb="FFFDE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chartsheet" Target="chartsheets/sheet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1.xml"/><Relationship Id="rId12" Type="http://schemas.openxmlformats.org/officeDocument/2006/relationships/chartsheet" Target="chartsheets/sheet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5" Type="http://schemas.openxmlformats.org/officeDocument/2006/relationships/worksheet" Target="worksheets/sheet5.xml"/><Relationship Id="rId15" Type="http://schemas.openxmlformats.org/officeDocument/2006/relationships/worksheet" Target="worksheets/sheet8.xml"/><Relationship Id="rId10" Type="http://schemas.openxmlformats.org/officeDocument/2006/relationships/worksheet" Target="worksheets/sheet7.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chartsheet" Target="chartsheets/sheet3.xml"/><Relationship Id="rId14" Type="http://schemas.openxmlformats.org/officeDocument/2006/relationships/chartsheet" Target="chartsheets/sheet7.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7.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9.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10.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11.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12.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19.xml"/><Relationship Id="rId1" Type="http://schemas.openxmlformats.org/officeDocument/2006/relationships/themeOverride" Target="../theme/themeOverride13.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14.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24.xml"/><Relationship Id="rId1" Type="http://schemas.openxmlformats.org/officeDocument/2006/relationships/themeOverride" Target="../theme/themeOverride16.xml"/></Relationships>
</file>

<file path=xl/charts/_rels/chart21.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7.xml"/></Relationships>
</file>

<file path=xl/charts/_rels/chart22.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18.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3.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t>Site - 2015 First Aids</a:t>
            </a:r>
          </a:p>
        </c:rich>
      </c:tx>
      <c:layout>
        <c:manualLayout>
          <c:xMode val="edge"/>
          <c:yMode val="edge"/>
          <c:x val="0.32577867108935615"/>
          <c:y val="4.145077720207254E-2"/>
        </c:manualLayout>
      </c:layout>
      <c:overlay val="0"/>
    </c:title>
    <c:autoTitleDeleted val="0"/>
    <c:plotArea>
      <c:layout>
        <c:manualLayout>
          <c:layoutTarget val="inner"/>
          <c:xMode val="edge"/>
          <c:yMode val="edge"/>
          <c:x val="0.16305811529138614"/>
          <c:y val="0.21281434330585902"/>
          <c:w val="0.68214155349333616"/>
          <c:h val="0.55409421569055206"/>
        </c:manualLayout>
      </c:layout>
      <c:barChart>
        <c:barDir val="col"/>
        <c:grouping val="clustered"/>
        <c:varyColors val="0"/>
        <c:ser>
          <c:idx val="0"/>
          <c:order val="0"/>
          <c:tx>
            <c:v>First Aids</c:v>
          </c:tx>
          <c:invertIfNegative val="0"/>
          <c:trendline>
            <c:trendlineType val="linear"/>
            <c:dispRSqr val="0"/>
            <c:dispEq val="0"/>
          </c:trendline>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Data!$AC$9:$AC$20</c:f>
              <c:numCache>
                <c:formatCode>General</c:formatCode>
                <c:ptCount val="12"/>
                <c:pt idx="0">
                  <c:v>19</c:v>
                </c:pt>
                <c:pt idx="1">
                  <c:v>14</c:v>
                </c:pt>
                <c:pt idx="2">
                  <c:v>12</c:v>
                </c:pt>
                <c:pt idx="3">
                  <c:v>10</c:v>
                </c:pt>
                <c:pt idx="4">
                  <c:v>7</c:v>
                </c:pt>
                <c:pt idx="5">
                  <c:v>13</c:v>
                </c:pt>
                <c:pt idx="6">
                  <c:v>5</c:v>
                </c:pt>
                <c:pt idx="7">
                  <c:v>9</c:v>
                </c:pt>
                <c:pt idx="8">
                  <c:v>6</c:v>
                </c:pt>
                <c:pt idx="9">
                  <c:v>9</c:v>
                </c:pt>
                <c:pt idx="10">
                  <c:v>7</c:v>
                </c:pt>
                <c:pt idx="11">
                  <c:v>7</c:v>
                </c:pt>
              </c:numCache>
            </c:numRef>
          </c:val>
        </c:ser>
        <c:dLbls>
          <c:showLegendKey val="0"/>
          <c:showVal val="0"/>
          <c:showCatName val="0"/>
          <c:showSerName val="0"/>
          <c:showPercent val="0"/>
          <c:showBubbleSize val="0"/>
        </c:dLbls>
        <c:gapWidth val="150"/>
        <c:axId val="84331520"/>
        <c:axId val="85500672"/>
      </c:barChart>
      <c:catAx>
        <c:axId val="84331520"/>
        <c:scaling>
          <c:orientation val="minMax"/>
        </c:scaling>
        <c:delete val="0"/>
        <c:axPos val="b"/>
        <c:majorTickMark val="out"/>
        <c:minorTickMark val="none"/>
        <c:tickLblPos val="nextTo"/>
        <c:crossAx val="85500672"/>
        <c:crosses val="autoZero"/>
        <c:auto val="1"/>
        <c:lblAlgn val="ctr"/>
        <c:lblOffset val="100"/>
        <c:noMultiLvlLbl val="0"/>
      </c:catAx>
      <c:valAx>
        <c:axId val="85500672"/>
        <c:scaling>
          <c:orientation val="minMax"/>
        </c:scaling>
        <c:delete val="0"/>
        <c:axPos val="l"/>
        <c:majorGridlines/>
        <c:title>
          <c:tx>
            <c:rich>
              <a:bodyPr rot="-5400000" vert="horz"/>
              <a:lstStyle/>
              <a:p>
                <a:pPr>
                  <a:defRPr/>
                </a:pPr>
                <a:r>
                  <a:rPr lang="en-US"/>
                  <a:t># of Events</a:t>
                </a:r>
              </a:p>
            </c:rich>
          </c:tx>
          <c:layout/>
          <c:overlay val="0"/>
        </c:title>
        <c:numFmt formatCode="General" sourceLinked="1"/>
        <c:majorTickMark val="out"/>
        <c:minorTickMark val="none"/>
        <c:tickLblPos val="nextTo"/>
        <c:crossAx val="84331520"/>
        <c:crosses val="autoZero"/>
        <c:crossBetween val="between"/>
      </c:valAx>
      <c:dTable>
        <c:showHorzBorder val="1"/>
        <c:showVertBorder val="1"/>
        <c:showOutline val="1"/>
        <c:showKeys val="1"/>
        <c:txPr>
          <a:bodyPr/>
          <a:lstStyle/>
          <a:p>
            <a:pPr rtl="0">
              <a:defRPr sz="900" baseline="0"/>
            </a:pPr>
            <a:endParaRPr lang="en-US"/>
          </a:p>
        </c:txPr>
      </c:dTable>
    </c:plotArea>
    <c:legend>
      <c:legendPos val="r"/>
      <c:layout>
        <c:manualLayout>
          <c:xMode val="edge"/>
          <c:yMode val="edge"/>
          <c:x val="0.7414017690893161"/>
          <c:y val="0.3772783353477937"/>
          <c:w val="0.25859823091068396"/>
          <c:h val="0.11085308212433533"/>
        </c:manualLayout>
      </c:layout>
      <c:overlay val="0"/>
    </c:legend>
    <c:plotVisOnly val="1"/>
    <c:dispBlanksAs val="gap"/>
    <c:showDLblsOverMax val="0"/>
  </c:chart>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rtl="0">
              <a:defRPr lang="en-US" sz="1400" b="1" i="0" u="none" strike="noStrike" kern="1200" baseline="0">
                <a:solidFill>
                  <a:sysClr val="windowText" lastClr="000000"/>
                </a:solidFill>
                <a:latin typeface="+mn-lt"/>
                <a:ea typeface="+mn-ea"/>
                <a:cs typeface="+mn-cs"/>
              </a:defRPr>
            </a:pPr>
            <a:r>
              <a:rPr lang="en-US" sz="1400" b="1" i="0" u="none" strike="noStrike" kern="1200" baseline="0">
                <a:solidFill>
                  <a:sysClr val="windowText" lastClr="000000"/>
                </a:solidFill>
                <a:latin typeface="+mn-lt"/>
                <a:ea typeface="+mn-ea"/>
                <a:cs typeface="+mn-cs"/>
              </a:rPr>
              <a:t>Finance Manager  - 2015 Lost Time</a:t>
            </a:r>
          </a:p>
        </c:rich>
      </c:tx>
      <c:layout>
        <c:manualLayout>
          <c:xMode val="edge"/>
          <c:yMode val="edge"/>
          <c:x val="0.27676967201336211"/>
          <c:y val="4.145077720207254E-2"/>
        </c:manualLayout>
      </c:layout>
      <c:overlay val="0"/>
    </c:title>
    <c:autoTitleDeleted val="0"/>
    <c:plotArea>
      <c:layout>
        <c:manualLayout>
          <c:layoutTarget val="inner"/>
          <c:xMode val="edge"/>
          <c:yMode val="edge"/>
          <c:x val="0.16305811529138614"/>
          <c:y val="0.21281434330585902"/>
          <c:w val="0.64095759679563413"/>
          <c:h val="0.55409421569055206"/>
        </c:manualLayout>
      </c:layout>
      <c:barChart>
        <c:barDir val="col"/>
        <c:grouping val="clustered"/>
        <c:varyColors val="0"/>
        <c:ser>
          <c:idx val="0"/>
          <c:order val="0"/>
          <c:tx>
            <c:v>Administration</c:v>
          </c:tx>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Data!$D$9:$D$20</c:f>
              <c:numCache>
                <c:formatCode>General</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ser>
        <c:ser>
          <c:idx val="1"/>
          <c:order val="1"/>
          <c:tx>
            <c:v>Shipping</c:v>
          </c:tx>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Data!$G$9:$G$20</c:f>
              <c:numCache>
                <c:formatCode>General</c:formatCode>
                <c:ptCount val="12"/>
                <c:pt idx="0">
                  <c:v>0</c:v>
                </c:pt>
                <c:pt idx="1">
                  <c:v>0</c:v>
                </c:pt>
                <c:pt idx="2">
                  <c:v>1</c:v>
                </c:pt>
                <c:pt idx="3">
                  <c:v>0</c:v>
                </c:pt>
                <c:pt idx="4">
                  <c:v>1</c:v>
                </c:pt>
                <c:pt idx="5">
                  <c:v>1</c:v>
                </c:pt>
                <c:pt idx="6">
                  <c:v>0</c:v>
                </c:pt>
                <c:pt idx="7">
                  <c:v>0</c:v>
                </c:pt>
                <c:pt idx="8">
                  <c:v>0</c:v>
                </c:pt>
                <c:pt idx="9">
                  <c:v>0</c:v>
                </c:pt>
                <c:pt idx="10">
                  <c:v>0</c:v>
                </c:pt>
                <c:pt idx="11">
                  <c:v>0</c:v>
                </c:pt>
              </c:numCache>
            </c:numRef>
          </c:val>
        </c:ser>
        <c:ser>
          <c:idx val="2"/>
          <c:order val="2"/>
          <c:tx>
            <c:v>Maintenance</c:v>
          </c:tx>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Data!$J$9:$J$20</c:f>
              <c:numCache>
                <c:formatCode>General</c:formatCode>
                <c:ptCount val="12"/>
                <c:pt idx="0">
                  <c:v>2</c:v>
                </c:pt>
                <c:pt idx="1">
                  <c:v>2</c:v>
                </c:pt>
                <c:pt idx="2">
                  <c:v>2</c:v>
                </c:pt>
                <c:pt idx="3">
                  <c:v>0</c:v>
                </c:pt>
                <c:pt idx="4">
                  <c:v>1</c:v>
                </c:pt>
                <c:pt idx="5">
                  <c:v>1</c:v>
                </c:pt>
                <c:pt idx="6">
                  <c:v>1</c:v>
                </c:pt>
                <c:pt idx="7">
                  <c:v>1</c:v>
                </c:pt>
                <c:pt idx="8">
                  <c:v>0</c:v>
                </c:pt>
                <c:pt idx="9">
                  <c:v>0</c:v>
                </c:pt>
                <c:pt idx="10">
                  <c:v>0</c:v>
                </c:pt>
                <c:pt idx="11">
                  <c:v>0</c:v>
                </c:pt>
              </c:numCache>
            </c:numRef>
          </c:val>
        </c:ser>
        <c:dLbls>
          <c:showLegendKey val="0"/>
          <c:showVal val="0"/>
          <c:showCatName val="0"/>
          <c:showSerName val="0"/>
          <c:showPercent val="0"/>
          <c:showBubbleSize val="0"/>
        </c:dLbls>
        <c:gapWidth val="150"/>
        <c:axId val="86342656"/>
        <c:axId val="86356736"/>
      </c:barChart>
      <c:lineChart>
        <c:grouping val="standard"/>
        <c:varyColors val="0"/>
        <c:ser>
          <c:idx val="3"/>
          <c:order val="3"/>
          <c:tx>
            <c:v>Area Totals</c:v>
          </c:tx>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Data!$M$9:$M$20</c:f>
              <c:numCache>
                <c:formatCode>General</c:formatCode>
                <c:ptCount val="12"/>
                <c:pt idx="0">
                  <c:v>3</c:v>
                </c:pt>
                <c:pt idx="1">
                  <c:v>2</c:v>
                </c:pt>
                <c:pt idx="2">
                  <c:v>3</c:v>
                </c:pt>
                <c:pt idx="3">
                  <c:v>0</c:v>
                </c:pt>
                <c:pt idx="4">
                  <c:v>2</c:v>
                </c:pt>
                <c:pt idx="5">
                  <c:v>2</c:v>
                </c:pt>
                <c:pt idx="6">
                  <c:v>1</c:v>
                </c:pt>
                <c:pt idx="7">
                  <c:v>1</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86342656"/>
        <c:axId val="86356736"/>
      </c:lineChart>
      <c:catAx>
        <c:axId val="86342656"/>
        <c:scaling>
          <c:orientation val="minMax"/>
        </c:scaling>
        <c:delete val="0"/>
        <c:axPos val="b"/>
        <c:majorTickMark val="out"/>
        <c:minorTickMark val="none"/>
        <c:tickLblPos val="nextTo"/>
        <c:crossAx val="86356736"/>
        <c:crosses val="autoZero"/>
        <c:auto val="1"/>
        <c:lblAlgn val="ctr"/>
        <c:lblOffset val="100"/>
        <c:noMultiLvlLbl val="0"/>
      </c:catAx>
      <c:valAx>
        <c:axId val="86356736"/>
        <c:scaling>
          <c:orientation val="minMax"/>
          <c:max val="9"/>
        </c:scaling>
        <c:delete val="0"/>
        <c:axPos val="l"/>
        <c:majorGridlines/>
        <c:title>
          <c:tx>
            <c:rich>
              <a:bodyPr rot="-5400000" vert="horz"/>
              <a:lstStyle/>
              <a:p>
                <a:pPr>
                  <a:defRPr/>
                </a:pPr>
                <a:r>
                  <a:rPr lang="en-US"/>
                  <a:t># of Events</a:t>
                </a:r>
              </a:p>
            </c:rich>
          </c:tx>
          <c:layout/>
          <c:overlay val="0"/>
        </c:title>
        <c:numFmt formatCode="General" sourceLinked="1"/>
        <c:majorTickMark val="out"/>
        <c:minorTickMark val="none"/>
        <c:tickLblPos val="nextTo"/>
        <c:crossAx val="86342656"/>
        <c:crosses val="autoZero"/>
        <c:crossBetween val="between"/>
      </c:valAx>
      <c:dTable>
        <c:showHorzBorder val="1"/>
        <c:showVertBorder val="1"/>
        <c:showOutline val="1"/>
        <c:showKeys val="1"/>
        <c:txPr>
          <a:bodyPr/>
          <a:lstStyle/>
          <a:p>
            <a:pPr rtl="0">
              <a:defRPr sz="900" baseline="0"/>
            </a:pPr>
            <a:endParaRPr lang="en-US"/>
          </a:p>
        </c:txPr>
      </c:dTable>
    </c:plotArea>
    <c:legend>
      <c:legendPos val="r"/>
      <c:layout/>
      <c:overlay val="0"/>
      <c:txPr>
        <a:bodyPr/>
        <a:lstStyle/>
        <a:p>
          <a:pPr>
            <a:defRPr sz="900"/>
          </a:pPr>
          <a:endParaRPr lang="en-US"/>
        </a:p>
      </c:txPr>
    </c:legend>
    <c:plotVisOnly val="1"/>
    <c:dispBlanksAs val="gap"/>
    <c:showDLblsOverMax val="0"/>
  </c:chart>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rtl="0">
              <a:defRPr lang="en-US" sz="1400" b="1" i="0" u="none" strike="noStrike" kern="1200" baseline="0">
                <a:solidFill>
                  <a:sysClr val="windowText" lastClr="000000"/>
                </a:solidFill>
                <a:latin typeface="+mn-lt"/>
                <a:ea typeface="+mn-ea"/>
                <a:cs typeface="+mn-cs"/>
              </a:defRPr>
            </a:pPr>
            <a:r>
              <a:rPr lang="en-US" sz="1400" b="1" i="0" u="none" strike="noStrike" kern="1200" baseline="0">
                <a:solidFill>
                  <a:sysClr val="windowText" lastClr="000000"/>
                </a:solidFill>
                <a:latin typeface="+mn-lt"/>
                <a:ea typeface="+mn-ea"/>
                <a:cs typeface="+mn-cs"/>
              </a:rPr>
              <a:t>Finance Manager  - 2015 Medical Aids</a:t>
            </a:r>
          </a:p>
        </c:rich>
      </c:tx>
      <c:layout>
        <c:manualLayout>
          <c:xMode val="edge"/>
          <c:yMode val="edge"/>
          <c:x val="0.27676967201336211"/>
          <c:y val="4.145077720207254E-2"/>
        </c:manualLayout>
      </c:layout>
      <c:overlay val="0"/>
    </c:title>
    <c:autoTitleDeleted val="0"/>
    <c:plotArea>
      <c:layout>
        <c:manualLayout>
          <c:layoutTarget val="inner"/>
          <c:xMode val="edge"/>
          <c:yMode val="edge"/>
          <c:x val="0.16305811529138614"/>
          <c:y val="0.21281434330585902"/>
          <c:w val="0.64095759679563413"/>
          <c:h val="0.55409421569055206"/>
        </c:manualLayout>
      </c:layout>
      <c:barChart>
        <c:barDir val="col"/>
        <c:grouping val="clustered"/>
        <c:varyColors val="0"/>
        <c:ser>
          <c:idx val="0"/>
          <c:order val="0"/>
          <c:tx>
            <c:v>Administration</c:v>
          </c:tx>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Data!$C$9:$C$20</c:f>
              <c:numCache>
                <c:formatCode>General</c:formatCode>
                <c:ptCount val="12"/>
                <c:pt idx="0">
                  <c:v>2</c:v>
                </c:pt>
                <c:pt idx="1">
                  <c:v>0</c:v>
                </c:pt>
                <c:pt idx="2">
                  <c:v>0</c:v>
                </c:pt>
                <c:pt idx="3">
                  <c:v>0</c:v>
                </c:pt>
                <c:pt idx="4">
                  <c:v>0</c:v>
                </c:pt>
                <c:pt idx="5">
                  <c:v>0</c:v>
                </c:pt>
                <c:pt idx="6">
                  <c:v>0</c:v>
                </c:pt>
                <c:pt idx="7">
                  <c:v>0</c:v>
                </c:pt>
                <c:pt idx="8">
                  <c:v>0</c:v>
                </c:pt>
                <c:pt idx="9">
                  <c:v>0</c:v>
                </c:pt>
                <c:pt idx="10">
                  <c:v>0</c:v>
                </c:pt>
                <c:pt idx="11">
                  <c:v>0</c:v>
                </c:pt>
              </c:numCache>
            </c:numRef>
          </c:val>
        </c:ser>
        <c:ser>
          <c:idx val="1"/>
          <c:order val="1"/>
          <c:tx>
            <c:v>Shipping</c:v>
          </c:tx>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Data!$F$9:$F$20</c:f>
              <c:numCache>
                <c:formatCode>General</c:formatCode>
                <c:ptCount val="12"/>
                <c:pt idx="0">
                  <c:v>2</c:v>
                </c:pt>
                <c:pt idx="1">
                  <c:v>1</c:v>
                </c:pt>
                <c:pt idx="2">
                  <c:v>1</c:v>
                </c:pt>
                <c:pt idx="3">
                  <c:v>0</c:v>
                </c:pt>
                <c:pt idx="4">
                  <c:v>1</c:v>
                </c:pt>
                <c:pt idx="5">
                  <c:v>1</c:v>
                </c:pt>
                <c:pt idx="6">
                  <c:v>0</c:v>
                </c:pt>
                <c:pt idx="7">
                  <c:v>0</c:v>
                </c:pt>
                <c:pt idx="8">
                  <c:v>0</c:v>
                </c:pt>
                <c:pt idx="9">
                  <c:v>0</c:v>
                </c:pt>
                <c:pt idx="10">
                  <c:v>0</c:v>
                </c:pt>
                <c:pt idx="11">
                  <c:v>0</c:v>
                </c:pt>
              </c:numCache>
            </c:numRef>
          </c:val>
        </c:ser>
        <c:ser>
          <c:idx val="2"/>
          <c:order val="2"/>
          <c:tx>
            <c:v>Maintenance</c:v>
          </c:tx>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Data!$I$9:$I$20</c:f>
              <c:numCache>
                <c:formatCode>General</c:formatCode>
                <c:ptCount val="12"/>
                <c:pt idx="0">
                  <c:v>4</c:v>
                </c:pt>
                <c:pt idx="1">
                  <c:v>3</c:v>
                </c:pt>
                <c:pt idx="2">
                  <c:v>2</c:v>
                </c:pt>
                <c:pt idx="3">
                  <c:v>0</c:v>
                </c:pt>
                <c:pt idx="4">
                  <c:v>2</c:v>
                </c:pt>
                <c:pt idx="5">
                  <c:v>2</c:v>
                </c:pt>
                <c:pt idx="6">
                  <c:v>2</c:v>
                </c:pt>
                <c:pt idx="7">
                  <c:v>1</c:v>
                </c:pt>
                <c:pt idx="8">
                  <c:v>1</c:v>
                </c:pt>
                <c:pt idx="9">
                  <c:v>0</c:v>
                </c:pt>
                <c:pt idx="10">
                  <c:v>0</c:v>
                </c:pt>
                <c:pt idx="11">
                  <c:v>0</c:v>
                </c:pt>
              </c:numCache>
            </c:numRef>
          </c:val>
        </c:ser>
        <c:dLbls>
          <c:showLegendKey val="0"/>
          <c:showVal val="0"/>
          <c:showCatName val="0"/>
          <c:showSerName val="0"/>
          <c:showPercent val="0"/>
          <c:showBubbleSize val="0"/>
        </c:dLbls>
        <c:gapWidth val="150"/>
        <c:axId val="86665088"/>
        <c:axId val="86666624"/>
      </c:barChart>
      <c:lineChart>
        <c:grouping val="standard"/>
        <c:varyColors val="0"/>
        <c:ser>
          <c:idx val="3"/>
          <c:order val="3"/>
          <c:tx>
            <c:v>Area Totals</c:v>
          </c:tx>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Data!$L$9:$L$20</c:f>
              <c:numCache>
                <c:formatCode>General</c:formatCode>
                <c:ptCount val="12"/>
                <c:pt idx="0">
                  <c:v>8</c:v>
                </c:pt>
                <c:pt idx="1">
                  <c:v>4</c:v>
                </c:pt>
                <c:pt idx="2">
                  <c:v>3</c:v>
                </c:pt>
                <c:pt idx="3">
                  <c:v>0</c:v>
                </c:pt>
                <c:pt idx="4">
                  <c:v>3</c:v>
                </c:pt>
                <c:pt idx="5">
                  <c:v>3</c:v>
                </c:pt>
                <c:pt idx="6">
                  <c:v>2</c:v>
                </c:pt>
                <c:pt idx="7">
                  <c:v>1</c:v>
                </c:pt>
                <c:pt idx="8">
                  <c:v>1</c:v>
                </c:pt>
                <c:pt idx="9">
                  <c:v>0</c:v>
                </c:pt>
                <c:pt idx="10">
                  <c:v>0</c:v>
                </c:pt>
                <c:pt idx="11">
                  <c:v>0</c:v>
                </c:pt>
              </c:numCache>
            </c:numRef>
          </c:val>
          <c:smooth val="0"/>
        </c:ser>
        <c:dLbls>
          <c:showLegendKey val="0"/>
          <c:showVal val="0"/>
          <c:showCatName val="0"/>
          <c:showSerName val="0"/>
          <c:showPercent val="0"/>
          <c:showBubbleSize val="0"/>
        </c:dLbls>
        <c:marker val="1"/>
        <c:smooth val="0"/>
        <c:axId val="86665088"/>
        <c:axId val="86666624"/>
      </c:lineChart>
      <c:catAx>
        <c:axId val="86665088"/>
        <c:scaling>
          <c:orientation val="minMax"/>
        </c:scaling>
        <c:delete val="0"/>
        <c:axPos val="b"/>
        <c:majorTickMark val="out"/>
        <c:minorTickMark val="none"/>
        <c:tickLblPos val="nextTo"/>
        <c:crossAx val="86666624"/>
        <c:crosses val="autoZero"/>
        <c:auto val="1"/>
        <c:lblAlgn val="ctr"/>
        <c:lblOffset val="100"/>
        <c:noMultiLvlLbl val="0"/>
      </c:catAx>
      <c:valAx>
        <c:axId val="86666624"/>
        <c:scaling>
          <c:orientation val="minMax"/>
        </c:scaling>
        <c:delete val="0"/>
        <c:axPos val="l"/>
        <c:majorGridlines/>
        <c:title>
          <c:tx>
            <c:rich>
              <a:bodyPr rot="-5400000" vert="horz"/>
              <a:lstStyle/>
              <a:p>
                <a:pPr>
                  <a:defRPr/>
                </a:pPr>
                <a:r>
                  <a:rPr lang="en-US"/>
                  <a:t># of Events</a:t>
                </a:r>
              </a:p>
            </c:rich>
          </c:tx>
          <c:layout/>
          <c:overlay val="0"/>
        </c:title>
        <c:numFmt formatCode="General" sourceLinked="1"/>
        <c:majorTickMark val="out"/>
        <c:minorTickMark val="none"/>
        <c:tickLblPos val="nextTo"/>
        <c:crossAx val="86665088"/>
        <c:crosses val="autoZero"/>
        <c:crossBetween val="between"/>
      </c:valAx>
      <c:dTable>
        <c:showHorzBorder val="1"/>
        <c:showVertBorder val="1"/>
        <c:showOutline val="1"/>
        <c:showKeys val="1"/>
        <c:txPr>
          <a:bodyPr/>
          <a:lstStyle/>
          <a:p>
            <a:pPr rtl="0">
              <a:defRPr sz="900" baseline="0"/>
            </a:pPr>
            <a:endParaRPr lang="en-US"/>
          </a:p>
        </c:txPr>
      </c:dTable>
    </c:plotArea>
    <c:legend>
      <c:legendPos val="r"/>
      <c:layout/>
      <c:overlay val="0"/>
      <c:txPr>
        <a:bodyPr/>
        <a:lstStyle/>
        <a:p>
          <a:pPr>
            <a:defRPr sz="900"/>
          </a:pPr>
          <a:endParaRPr lang="en-US"/>
        </a:p>
      </c:txPr>
    </c:legend>
    <c:plotVisOnly val="1"/>
    <c:dispBlanksAs val="gap"/>
    <c:showDLblsOverMax val="0"/>
  </c:chart>
  <c:printSettings>
    <c:headerFooter/>
    <c:pageMargins b="0.75" l="0.7" r="0.7" t="0.75" header="0.3" footer="0.3"/>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Administration </a:t>
            </a:r>
          </a:p>
          <a:p>
            <a:pPr>
              <a:defRPr/>
            </a:pPr>
            <a:r>
              <a:rPr lang="en-US"/>
              <a:t>2015 YTD</a:t>
            </a:r>
          </a:p>
        </c:rich>
      </c:tx>
      <c:layout/>
      <c:overlay val="0"/>
    </c:title>
    <c:autoTitleDeleted val="0"/>
    <c:plotArea>
      <c:layout>
        <c:manualLayout>
          <c:layoutTarget val="inner"/>
          <c:xMode val="edge"/>
          <c:yMode val="edge"/>
          <c:x val="0.16305811529138614"/>
          <c:y val="0.21281434330585902"/>
          <c:w val="0.64095759679563413"/>
          <c:h val="0.55409421569055206"/>
        </c:manualLayout>
      </c:layout>
      <c:barChart>
        <c:barDir val="col"/>
        <c:grouping val="clustered"/>
        <c:varyColors val="0"/>
        <c:ser>
          <c:idx val="0"/>
          <c:order val="0"/>
          <c:tx>
            <c:strRef>
              <c:f>Data!$B$8</c:f>
              <c:strCache>
                <c:ptCount val="1"/>
                <c:pt idx="0">
                  <c:v>First Aid </c:v>
                </c:pt>
              </c:strCache>
            </c:strRef>
          </c:tx>
          <c:invertIfNegative val="0"/>
          <c:trendline>
            <c:trendlineType val="movingAvg"/>
            <c:period val="3"/>
            <c:dispRSqr val="0"/>
            <c:dispEq val="0"/>
          </c:trendline>
          <c:trendline>
            <c:spPr>
              <a:ln w="12700">
                <a:solidFill>
                  <a:srgbClr val="4F81BD"/>
                </a:solidFill>
              </a:ln>
            </c:spPr>
            <c:trendlineType val="linear"/>
            <c:dispRSqr val="0"/>
            <c:dispEq val="0"/>
          </c:trendline>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Data!$B$9:$B$20</c:f>
              <c:numCache>
                <c:formatCode>General</c:formatCode>
                <c:ptCount val="12"/>
                <c:pt idx="0">
                  <c:v>3</c:v>
                </c:pt>
                <c:pt idx="1">
                  <c:v>0</c:v>
                </c:pt>
                <c:pt idx="2">
                  <c:v>0</c:v>
                </c:pt>
                <c:pt idx="3">
                  <c:v>1</c:v>
                </c:pt>
                <c:pt idx="4">
                  <c:v>0</c:v>
                </c:pt>
                <c:pt idx="5">
                  <c:v>1</c:v>
                </c:pt>
                <c:pt idx="6">
                  <c:v>0</c:v>
                </c:pt>
                <c:pt idx="7">
                  <c:v>0</c:v>
                </c:pt>
                <c:pt idx="8">
                  <c:v>1</c:v>
                </c:pt>
                <c:pt idx="9">
                  <c:v>0</c:v>
                </c:pt>
                <c:pt idx="10">
                  <c:v>0</c:v>
                </c:pt>
                <c:pt idx="11">
                  <c:v>0</c:v>
                </c:pt>
              </c:numCache>
            </c:numRef>
          </c:val>
        </c:ser>
        <c:ser>
          <c:idx val="1"/>
          <c:order val="1"/>
          <c:tx>
            <c:strRef>
              <c:f>Data!$C$8</c:f>
              <c:strCache>
                <c:ptCount val="1"/>
                <c:pt idx="0">
                  <c:v>Medical Aid</c:v>
                </c:pt>
              </c:strCache>
            </c:strRef>
          </c:tx>
          <c:spPr>
            <a:solidFill>
              <a:srgbClr val="FFC000"/>
            </a:solidFill>
          </c:spPr>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Data!$C$9:$C$20</c:f>
              <c:numCache>
                <c:formatCode>General</c:formatCode>
                <c:ptCount val="12"/>
                <c:pt idx="0">
                  <c:v>2</c:v>
                </c:pt>
                <c:pt idx="1">
                  <c:v>0</c:v>
                </c:pt>
                <c:pt idx="2">
                  <c:v>0</c:v>
                </c:pt>
                <c:pt idx="3">
                  <c:v>0</c:v>
                </c:pt>
                <c:pt idx="4">
                  <c:v>0</c:v>
                </c:pt>
                <c:pt idx="5">
                  <c:v>0</c:v>
                </c:pt>
                <c:pt idx="6">
                  <c:v>0</c:v>
                </c:pt>
                <c:pt idx="7">
                  <c:v>0</c:v>
                </c:pt>
                <c:pt idx="8">
                  <c:v>0</c:v>
                </c:pt>
                <c:pt idx="9">
                  <c:v>0</c:v>
                </c:pt>
                <c:pt idx="10">
                  <c:v>0</c:v>
                </c:pt>
                <c:pt idx="11">
                  <c:v>0</c:v>
                </c:pt>
              </c:numCache>
            </c:numRef>
          </c:val>
        </c:ser>
        <c:ser>
          <c:idx val="2"/>
          <c:order val="2"/>
          <c:tx>
            <c:strRef>
              <c:f>Data!$D$8</c:f>
              <c:strCache>
                <c:ptCount val="1"/>
                <c:pt idx="0">
                  <c:v>Lost Time</c:v>
                </c:pt>
              </c:strCache>
            </c:strRef>
          </c:tx>
          <c:spPr>
            <a:solidFill>
              <a:srgbClr val="C00000"/>
            </a:solidFill>
          </c:spPr>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Data!$D$9:$D$20</c:f>
              <c:numCache>
                <c:formatCode>General</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150"/>
        <c:axId val="87901696"/>
        <c:axId val="87903232"/>
      </c:barChart>
      <c:catAx>
        <c:axId val="87901696"/>
        <c:scaling>
          <c:orientation val="minMax"/>
        </c:scaling>
        <c:delete val="0"/>
        <c:axPos val="b"/>
        <c:majorTickMark val="out"/>
        <c:minorTickMark val="none"/>
        <c:tickLblPos val="nextTo"/>
        <c:crossAx val="87903232"/>
        <c:crosses val="autoZero"/>
        <c:auto val="1"/>
        <c:lblAlgn val="ctr"/>
        <c:lblOffset val="100"/>
        <c:noMultiLvlLbl val="0"/>
      </c:catAx>
      <c:valAx>
        <c:axId val="87903232"/>
        <c:scaling>
          <c:orientation val="minMax"/>
        </c:scaling>
        <c:delete val="0"/>
        <c:axPos val="l"/>
        <c:majorGridlines/>
        <c:title>
          <c:tx>
            <c:rich>
              <a:bodyPr rot="-5400000" vert="horz"/>
              <a:lstStyle/>
              <a:p>
                <a:pPr>
                  <a:defRPr/>
                </a:pPr>
                <a:r>
                  <a:rPr lang="en-US"/>
                  <a:t># of events</a:t>
                </a:r>
              </a:p>
            </c:rich>
          </c:tx>
          <c:layout/>
          <c:overlay val="0"/>
        </c:title>
        <c:numFmt formatCode="General" sourceLinked="1"/>
        <c:majorTickMark val="out"/>
        <c:minorTickMark val="none"/>
        <c:tickLblPos val="nextTo"/>
        <c:crossAx val="87901696"/>
        <c:crosses val="autoZero"/>
        <c:crossBetween val="between"/>
      </c:valAx>
      <c:dTable>
        <c:showHorzBorder val="1"/>
        <c:showVertBorder val="1"/>
        <c:showOutline val="1"/>
        <c:showKeys val="1"/>
      </c:dTable>
    </c:plotArea>
    <c:legend>
      <c:legendPos val="r"/>
      <c:layout/>
      <c:overlay val="0"/>
    </c:legend>
    <c:plotVisOnly val="1"/>
    <c:dispBlanksAs val="gap"/>
    <c:showDLblsOverMax val="0"/>
  </c:chart>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Maintenance</a:t>
            </a:r>
          </a:p>
        </c:rich>
      </c:tx>
      <c:layout/>
      <c:overlay val="0"/>
    </c:title>
    <c:autoTitleDeleted val="0"/>
    <c:plotArea>
      <c:layout>
        <c:manualLayout>
          <c:layoutTarget val="inner"/>
          <c:xMode val="edge"/>
          <c:yMode val="edge"/>
          <c:x val="0.16305811529138614"/>
          <c:y val="0.21281434330585902"/>
          <c:w val="0.64095759679563413"/>
          <c:h val="0.55409421569055206"/>
        </c:manualLayout>
      </c:layout>
      <c:barChart>
        <c:barDir val="col"/>
        <c:grouping val="clustered"/>
        <c:varyColors val="0"/>
        <c:ser>
          <c:idx val="0"/>
          <c:order val="0"/>
          <c:tx>
            <c:strRef>
              <c:f>Data!$H$8</c:f>
              <c:strCache>
                <c:ptCount val="1"/>
                <c:pt idx="0">
                  <c:v>First Aid </c:v>
                </c:pt>
              </c:strCache>
            </c:strRef>
          </c:tx>
          <c:invertIfNegative val="0"/>
          <c:val>
            <c:numRef>
              <c:f>Data!$H$9:$H$20</c:f>
              <c:numCache>
                <c:formatCode>General</c:formatCode>
                <c:ptCount val="12"/>
                <c:pt idx="0">
                  <c:v>7</c:v>
                </c:pt>
                <c:pt idx="1">
                  <c:v>6</c:v>
                </c:pt>
                <c:pt idx="2">
                  <c:v>5</c:v>
                </c:pt>
                <c:pt idx="3">
                  <c:v>3</c:v>
                </c:pt>
                <c:pt idx="4">
                  <c:v>4</c:v>
                </c:pt>
                <c:pt idx="5">
                  <c:v>5</c:v>
                </c:pt>
                <c:pt idx="6">
                  <c:v>1</c:v>
                </c:pt>
                <c:pt idx="7">
                  <c:v>2</c:v>
                </c:pt>
                <c:pt idx="8">
                  <c:v>0</c:v>
                </c:pt>
                <c:pt idx="9">
                  <c:v>1</c:v>
                </c:pt>
                <c:pt idx="10">
                  <c:v>1</c:v>
                </c:pt>
                <c:pt idx="11">
                  <c:v>0</c:v>
                </c:pt>
              </c:numCache>
            </c:numRef>
          </c:val>
        </c:ser>
        <c:ser>
          <c:idx val="1"/>
          <c:order val="1"/>
          <c:tx>
            <c:strRef>
              <c:f>Data!$I$8</c:f>
              <c:strCache>
                <c:ptCount val="1"/>
                <c:pt idx="0">
                  <c:v>Medical Aid</c:v>
                </c:pt>
              </c:strCache>
            </c:strRef>
          </c:tx>
          <c:spPr>
            <a:solidFill>
              <a:srgbClr val="FFC000"/>
            </a:solidFill>
          </c:spPr>
          <c:invertIfNegative val="0"/>
          <c:val>
            <c:numRef>
              <c:f>Data!$I$9:$I$20</c:f>
              <c:numCache>
                <c:formatCode>General</c:formatCode>
                <c:ptCount val="12"/>
                <c:pt idx="0">
                  <c:v>4</c:v>
                </c:pt>
                <c:pt idx="1">
                  <c:v>3</c:v>
                </c:pt>
                <c:pt idx="2">
                  <c:v>2</c:v>
                </c:pt>
                <c:pt idx="3">
                  <c:v>0</c:v>
                </c:pt>
                <c:pt idx="4">
                  <c:v>2</c:v>
                </c:pt>
                <c:pt idx="5">
                  <c:v>2</c:v>
                </c:pt>
                <c:pt idx="6">
                  <c:v>2</c:v>
                </c:pt>
                <c:pt idx="7">
                  <c:v>1</c:v>
                </c:pt>
                <c:pt idx="8">
                  <c:v>1</c:v>
                </c:pt>
                <c:pt idx="9">
                  <c:v>0</c:v>
                </c:pt>
                <c:pt idx="10">
                  <c:v>0</c:v>
                </c:pt>
                <c:pt idx="11">
                  <c:v>0</c:v>
                </c:pt>
              </c:numCache>
            </c:numRef>
          </c:val>
        </c:ser>
        <c:ser>
          <c:idx val="2"/>
          <c:order val="2"/>
          <c:tx>
            <c:strRef>
              <c:f>Data!$J$8</c:f>
              <c:strCache>
                <c:ptCount val="1"/>
                <c:pt idx="0">
                  <c:v>Lost Time</c:v>
                </c:pt>
              </c:strCache>
            </c:strRef>
          </c:tx>
          <c:spPr>
            <a:solidFill>
              <a:srgbClr val="FF0000"/>
            </a:solidFill>
          </c:spPr>
          <c:invertIfNegative val="0"/>
          <c:val>
            <c:numRef>
              <c:f>Data!$J$9:$J$20</c:f>
              <c:numCache>
                <c:formatCode>General</c:formatCode>
                <c:ptCount val="12"/>
                <c:pt idx="0">
                  <c:v>2</c:v>
                </c:pt>
                <c:pt idx="1">
                  <c:v>2</c:v>
                </c:pt>
                <c:pt idx="2">
                  <c:v>2</c:v>
                </c:pt>
                <c:pt idx="3">
                  <c:v>0</c:v>
                </c:pt>
                <c:pt idx="4">
                  <c:v>1</c:v>
                </c:pt>
                <c:pt idx="5">
                  <c:v>1</c:v>
                </c:pt>
                <c:pt idx="6">
                  <c:v>1</c:v>
                </c:pt>
                <c:pt idx="7">
                  <c:v>1</c:v>
                </c:pt>
                <c:pt idx="8">
                  <c:v>0</c:v>
                </c:pt>
                <c:pt idx="9">
                  <c:v>0</c:v>
                </c:pt>
                <c:pt idx="10">
                  <c:v>0</c:v>
                </c:pt>
                <c:pt idx="11">
                  <c:v>0</c:v>
                </c:pt>
              </c:numCache>
            </c:numRef>
          </c:val>
        </c:ser>
        <c:dLbls>
          <c:showLegendKey val="0"/>
          <c:showVal val="0"/>
          <c:showCatName val="0"/>
          <c:showSerName val="0"/>
          <c:showPercent val="0"/>
          <c:showBubbleSize val="0"/>
        </c:dLbls>
        <c:gapWidth val="150"/>
        <c:axId val="84455424"/>
        <c:axId val="84456960"/>
      </c:barChart>
      <c:catAx>
        <c:axId val="84455424"/>
        <c:scaling>
          <c:orientation val="minMax"/>
        </c:scaling>
        <c:delete val="0"/>
        <c:axPos val="b"/>
        <c:majorTickMark val="out"/>
        <c:minorTickMark val="none"/>
        <c:tickLblPos val="nextTo"/>
        <c:crossAx val="84456960"/>
        <c:crosses val="autoZero"/>
        <c:auto val="1"/>
        <c:lblAlgn val="ctr"/>
        <c:lblOffset val="100"/>
        <c:noMultiLvlLbl val="0"/>
      </c:catAx>
      <c:valAx>
        <c:axId val="84456960"/>
        <c:scaling>
          <c:orientation val="minMax"/>
        </c:scaling>
        <c:delete val="0"/>
        <c:axPos val="l"/>
        <c:majorGridlines/>
        <c:title>
          <c:tx>
            <c:rich>
              <a:bodyPr rot="-5400000" vert="horz"/>
              <a:lstStyle/>
              <a:p>
                <a:pPr>
                  <a:defRPr/>
                </a:pPr>
                <a:r>
                  <a:rPr lang="en-US"/>
                  <a:t># of Events</a:t>
                </a:r>
              </a:p>
            </c:rich>
          </c:tx>
          <c:layout/>
          <c:overlay val="0"/>
        </c:title>
        <c:numFmt formatCode="General" sourceLinked="1"/>
        <c:majorTickMark val="out"/>
        <c:minorTickMark val="none"/>
        <c:tickLblPos val="nextTo"/>
        <c:crossAx val="84455424"/>
        <c:crosses val="autoZero"/>
        <c:crossBetween val="between"/>
      </c:valAx>
      <c:dTable>
        <c:showHorzBorder val="1"/>
        <c:showVertBorder val="1"/>
        <c:showOutline val="1"/>
        <c:showKeys val="1"/>
      </c:dTable>
    </c:plotArea>
    <c:legend>
      <c:legendPos val="r"/>
      <c:layout/>
      <c:overlay val="0"/>
    </c:legend>
    <c:plotVisOnly val="1"/>
    <c:dispBlanksAs val="gap"/>
    <c:showDLblsOverMax val="0"/>
  </c:chart>
  <c:userShapes r:id="rId2"/>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Shipping </a:t>
            </a:r>
          </a:p>
        </c:rich>
      </c:tx>
      <c:layout/>
      <c:overlay val="0"/>
    </c:title>
    <c:autoTitleDeleted val="0"/>
    <c:plotArea>
      <c:layout>
        <c:manualLayout>
          <c:layoutTarget val="inner"/>
          <c:xMode val="edge"/>
          <c:yMode val="edge"/>
          <c:x val="0.16305811529138614"/>
          <c:y val="0.21281434330585902"/>
          <c:w val="0.64095759679563413"/>
          <c:h val="0.55409421569055206"/>
        </c:manualLayout>
      </c:layout>
      <c:barChart>
        <c:barDir val="col"/>
        <c:grouping val="clustered"/>
        <c:varyColors val="0"/>
        <c:ser>
          <c:idx val="0"/>
          <c:order val="0"/>
          <c:tx>
            <c:strRef>
              <c:f>Data!$E$8</c:f>
              <c:strCache>
                <c:ptCount val="1"/>
                <c:pt idx="0">
                  <c:v>First Aid </c:v>
                </c:pt>
              </c:strCache>
            </c:strRef>
          </c:tx>
          <c:invertIfNegative val="0"/>
          <c:val>
            <c:numRef>
              <c:f>Data!$E$9:$E$20</c:f>
              <c:numCache>
                <c:formatCode>General</c:formatCode>
                <c:ptCount val="12"/>
                <c:pt idx="0">
                  <c:v>5</c:v>
                </c:pt>
                <c:pt idx="1">
                  <c:v>5</c:v>
                </c:pt>
                <c:pt idx="2">
                  <c:v>4</c:v>
                </c:pt>
                <c:pt idx="3">
                  <c:v>2</c:v>
                </c:pt>
                <c:pt idx="4">
                  <c:v>1</c:v>
                </c:pt>
                <c:pt idx="5">
                  <c:v>3</c:v>
                </c:pt>
                <c:pt idx="6">
                  <c:v>1</c:v>
                </c:pt>
                <c:pt idx="7">
                  <c:v>2</c:v>
                </c:pt>
                <c:pt idx="8">
                  <c:v>1</c:v>
                </c:pt>
                <c:pt idx="9">
                  <c:v>1</c:v>
                </c:pt>
                <c:pt idx="10">
                  <c:v>1</c:v>
                </c:pt>
                <c:pt idx="11">
                  <c:v>0</c:v>
                </c:pt>
              </c:numCache>
            </c:numRef>
          </c:val>
        </c:ser>
        <c:ser>
          <c:idx val="1"/>
          <c:order val="1"/>
          <c:tx>
            <c:strRef>
              <c:f>Data!$F$8</c:f>
              <c:strCache>
                <c:ptCount val="1"/>
                <c:pt idx="0">
                  <c:v>Medical Aid</c:v>
                </c:pt>
              </c:strCache>
            </c:strRef>
          </c:tx>
          <c:spPr>
            <a:solidFill>
              <a:srgbClr val="FFC000"/>
            </a:solidFill>
          </c:spPr>
          <c:invertIfNegative val="0"/>
          <c:val>
            <c:numRef>
              <c:f>Data!$F$9:$F$20</c:f>
              <c:numCache>
                <c:formatCode>General</c:formatCode>
                <c:ptCount val="12"/>
                <c:pt idx="0">
                  <c:v>2</c:v>
                </c:pt>
                <c:pt idx="1">
                  <c:v>1</c:v>
                </c:pt>
                <c:pt idx="2">
                  <c:v>1</c:v>
                </c:pt>
                <c:pt idx="3">
                  <c:v>0</c:v>
                </c:pt>
                <c:pt idx="4">
                  <c:v>1</c:v>
                </c:pt>
                <c:pt idx="5">
                  <c:v>1</c:v>
                </c:pt>
                <c:pt idx="6">
                  <c:v>0</c:v>
                </c:pt>
                <c:pt idx="7">
                  <c:v>0</c:v>
                </c:pt>
                <c:pt idx="8">
                  <c:v>0</c:v>
                </c:pt>
                <c:pt idx="9">
                  <c:v>0</c:v>
                </c:pt>
                <c:pt idx="10">
                  <c:v>0</c:v>
                </c:pt>
                <c:pt idx="11">
                  <c:v>0</c:v>
                </c:pt>
              </c:numCache>
            </c:numRef>
          </c:val>
        </c:ser>
        <c:ser>
          <c:idx val="2"/>
          <c:order val="2"/>
          <c:tx>
            <c:strRef>
              <c:f>Data!$G$8</c:f>
              <c:strCache>
                <c:ptCount val="1"/>
                <c:pt idx="0">
                  <c:v>Lost Time</c:v>
                </c:pt>
              </c:strCache>
            </c:strRef>
          </c:tx>
          <c:spPr>
            <a:solidFill>
              <a:srgbClr val="FF0000"/>
            </a:solidFill>
          </c:spPr>
          <c:invertIfNegative val="0"/>
          <c:val>
            <c:numRef>
              <c:f>Data!$G$9:$G$20</c:f>
              <c:numCache>
                <c:formatCode>General</c:formatCode>
                <c:ptCount val="12"/>
                <c:pt idx="0">
                  <c:v>0</c:v>
                </c:pt>
                <c:pt idx="1">
                  <c:v>0</c:v>
                </c:pt>
                <c:pt idx="2">
                  <c:v>1</c:v>
                </c:pt>
                <c:pt idx="3">
                  <c:v>0</c:v>
                </c:pt>
                <c:pt idx="4">
                  <c:v>1</c:v>
                </c:pt>
                <c:pt idx="5">
                  <c:v>1</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150"/>
        <c:axId val="84526976"/>
        <c:axId val="84528512"/>
      </c:barChart>
      <c:catAx>
        <c:axId val="84526976"/>
        <c:scaling>
          <c:orientation val="minMax"/>
        </c:scaling>
        <c:delete val="0"/>
        <c:axPos val="b"/>
        <c:majorTickMark val="out"/>
        <c:minorTickMark val="none"/>
        <c:tickLblPos val="nextTo"/>
        <c:crossAx val="84528512"/>
        <c:crosses val="autoZero"/>
        <c:auto val="1"/>
        <c:lblAlgn val="ctr"/>
        <c:lblOffset val="100"/>
        <c:noMultiLvlLbl val="0"/>
      </c:catAx>
      <c:valAx>
        <c:axId val="84528512"/>
        <c:scaling>
          <c:orientation val="minMax"/>
        </c:scaling>
        <c:delete val="0"/>
        <c:axPos val="l"/>
        <c:majorGridlines/>
        <c:title>
          <c:tx>
            <c:rich>
              <a:bodyPr rot="-5400000" vert="horz"/>
              <a:lstStyle/>
              <a:p>
                <a:pPr>
                  <a:defRPr/>
                </a:pPr>
                <a:r>
                  <a:rPr lang="en-US"/>
                  <a:t># of Events</a:t>
                </a:r>
              </a:p>
            </c:rich>
          </c:tx>
          <c:layout/>
          <c:overlay val="0"/>
        </c:title>
        <c:numFmt formatCode="General" sourceLinked="1"/>
        <c:majorTickMark val="out"/>
        <c:minorTickMark val="none"/>
        <c:tickLblPos val="nextTo"/>
        <c:crossAx val="84526976"/>
        <c:crosses val="autoZero"/>
        <c:crossBetween val="between"/>
      </c:valAx>
      <c:dTable>
        <c:showHorzBorder val="1"/>
        <c:showVertBorder val="1"/>
        <c:showOutline val="1"/>
        <c:showKeys val="1"/>
      </c:dTable>
    </c:plotArea>
    <c:legend>
      <c:legendPos val="r"/>
      <c:layout/>
      <c:overlay val="0"/>
    </c:legend>
    <c:plotVisOnly val="1"/>
    <c:dispBlanksAs val="gap"/>
    <c:showDLblsOverMax val="0"/>
  </c:chart>
  <c:userShapes r:id="rId2"/>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t>Store Manager  - 2015 First Aids</a:t>
            </a:r>
          </a:p>
        </c:rich>
      </c:tx>
      <c:layout>
        <c:manualLayout>
          <c:xMode val="edge"/>
          <c:yMode val="edge"/>
          <c:x val="0.32577867108935615"/>
          <c:y val="4.145077720207254E-2"/>
        </c:manualLayout>
      </c:layout>
      <c:overlay val="0"/>
    </c:title>
    <c:autoTitleDeleted val="0"/>
    <c:plotArea>
      <c:layout>
        <c:manualLayout>
          <c:layoutTarget val="inner"/>
          <c:xMode val="edge"/>
          <c:yMode val="edge"/>
          <c:x val="0.16305811529138614"/>
          <c:y val="0.21281434330585902"/>
          <c:w val="0.64095759679563413"/>
          <c:h val="0.55409421569055206"/>
        </c:manualLayout>
      </c:layout>
      <c:barChart>
        <c:barDir val="col"/>
        <c:grouping val="clustered"/>
        <c:varyColors val="0"/>
        <c:ser>
          <c:idx val="0"/>
          <c:order val="0"/>
          <c:tx>
            <c:v>Bakery</c:v>
          </c:tx>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Data!$N$9:$N$20</c:f>
              <c:numCache>
                <c:formatCode>General</c:formatCode>
                <c:ptCount val="12"/>
                <c:pt idx="0">
                  <c:v>1</c:v>
                </c:pt>
                <c:pt idx="1">
                  <c:v>1</c:v>
                </c:pt>
                <c:pt idx="2">
                  <c:v>4</c:v>
                </c:pt>
                <c:pt idx="3">
                  <c:v>2</c:v>
                </c:pt>
                <c:pt idx="4">
                  <c:v>1</c:v>
                </c:pt>
                <c:pt idx="5">
                  <c:v>1</c:v>
                </c:pt>
                <c:pt idx="6">
                  <c:v>1</c:v>
                </c:pt>
                <c:pt idx="7">
                  <c:v>2</c:v>
                </c:pt>
                <c:pt idx="8">
                  <c:v>3</c:v>
                </c:pt>
                <c:pt idx="9">
                  <c:v>4</c:v>
                </c:pt>
                <c:pt idx="10">
                  <c:v>5</c:v>
                </c:pt>
                <c:pt idx="11">
                  <c:v>6</c:v>
                </c:pt>
              </c:numCache>
            </c:numRef>
          </c:val>
        </c:ser>
        <c:ser>
          <c:idx val="1"/>
          <c:order val="1"/>
          <c:tx>
            <c:v>Cashiers</c:v>
          </c:tx>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Data!$Q$9:$Q$20</c:f>
              <c:numCache>
                <c:formatCode>General</c:formatCode>
                <c:ptCount val="12"/>
                <c:pt idx="0">
                  <c:v>0</c:v>
                </c:pt>
                <c:pt idx="1">
                  <c:v>0</c:v>
                </c:pt>
                <c:pt idx="2">
                  <c:v>0</c:v>
                </c:pt>
                <c:pt idx="3">
                  <c:v>0</c:v>
                </c:pt>
                <c:pt idx="4">
                  <c:v>0</c:v>
                </c:pt>
                <c:pt idx="5">
                  <c:v>1</c:v>
                </c:pt>
                <c:pt idx="6">
                  <c:v>2</c:v>
                </c:pt>
                <c:pt idx="7">
                  <c:v>3</c:v>
                </c:pt>
                <c:pt idx="8">
                  <c:v>3</c:v>
                </c:pt>
                <c:pt idx="9">
                  <c:v>4</c:v>
                </c:pt>
                <c:pt idx="10">
                  <c:v>5</c:v>
                </c:pt>
                <c:pt idx="11">
                  <c:v>6</c:v>
                </c:pt>
              </c:numCache>
            </c:numRef>
          </c:val>
        </c:ser>
        <c:ser>
          <c:idx val="2"/>
          <c:order val="2"/>
          <c:tx>
            <c:v>Produce</c:v>
          </c:tx>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Data!$T$9:$T$20</c:f>
              <c:numCache>
                <c:formatCode>General</c:formatCode>
                <c:ptCount val="12"/>
                <c:pt idx="0">
                  <c:v>2</c:v>
                </c:pt>
                <c:pt idx="1">
                  <c:v>1</c:v>
                </c:pt>
                <c:pt idx="2">
                  <c:v>2</c:v>
                </c:pt>
                <c:pt idx="3">
                  <c:v>2</c:v>
                </c:pt>
                <c:pt idx="4">
                  <c:v>1</c:v>
                </c:pt>
                <c:pt idx="5">
                  <c:v>1</c:v>
                </c:pt>
                <c:pt idx="6">
                  <c:v>0</c:v>
                </c:pt>
                <c:pt idx="7">
                  <c:v>0</c:v>
                </c:pt>
                <c:pt idx="8">
                  <c:v>0</c:v>
                </c:pt>
                <c:pt idx="9">
                  <c:v>1</c:v>
                </c:pt>
                <c:pt idx="10">
                  <c:v>0</c:v>
                </c:pt>
                <c:pt idx="11">
                  <c:v>0</c:v>
                </c:pt>
              </c:numCache>
            </c:numRef>
          </c:val>
        </c:ser>
        <c:ser>
          <c:idx val="3"/>
          <c:order val="3"/>
          <c:tx>
            <c:v>Meat</c:v>
          </c:tx>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Data!$W$9:$W$20</c:f>
              <c:numCache>
                <c:formatCode>General</c:formatCode>
                <c:ptCount val="12"/>
                <c:pt idx="0">
                  <c:v>2</c:v>
                </c:pt>
                <c:pt idx="1">
                  <c:v>2</c:v>
                </c:pt>
                <c:pt idx="2">
                  <c:v>1</c:v>
                </c:pt>
                <c:pt idx="3">
                  <c:v>2</c:v>
                </c:pt>
                <c:pt idx="4">
                  <c:v>1</c:v>
                </c:pt>
                <c:pt idx="5">
                  <c:v>2</c:v>
                </c:pt>
                <c:pt idx="6">
                  <c:v>1</c:v>
                </c:pt>
                <c:pt idx="7">
                  <c:v>2</c:v>
                </c:pt>
                <c:pt idx="8">
                  <c:v>1</c:v>
                </c:pt>
                <c:pt idx="9">
                  <c:v>2</c:v>
                </c:pt>
                <c:pt idx="10">
                  <c:v>0</c:v>
                </c:pt>
                <c:pt idx="11">
                  <c:v>1</c:v>
                </c:pt>
              </c:numCache>
            </c:numRef>
          </c:val>
        </c:ser>
        <c:dLbls>
          <c:showLegendKey val="0"/>
          <c:showVal val="0"/>
          <c:showCatName val="0"/>
          <c:showSerName val="0"/>
          <c:showPercent val="0"/>
          <c:showBubbleSize val="0"/>
        </c:dLbls>
        <c:gapWidth val="150"/>
        <c:axId val="88221568"/>
        <c:axId val="88223104"/>
      </c:barChart>
      <c:lineChart>
        <c:grouping val="standard"/>
        <c:varyColors val="0"/>
        <c:ser>
          <c:idx val="4"/>
          <c:order val="4"/>
          <c:tx>
            <c:v>Area Totals</c:v>
          </c:tx>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Data!$Z$9:$Z$20</c:f>
              <c:numCache>
                <c:formatCode>General</c:formatCode>
                <c:ptCount val="12"/>
                <c:pt idx="0">
                  <c:v>4</c:v>
                </c:pt>
                <c:pt idx="1">
                  <c:v>3</c:v>
                </c:pt>
                <c:pt idx="2">
                  <c:v>3</c:v>
                </c:pt>
                <c:pt idx="3">
                  <c:v>4</c:v>
                </c:pt>
                <c:pt idx="4">
                  <c:v>2</c:v>
                </c:pt>
                <c:pt idx="5">
                  <c:v>4</c:v>
                </c:pt>
                <c:pt idx="6">
                  <c:v>3</c:v>
                </c:pt>
                <c:pt idx="7">
                  <c:v>5</c:v>
                </c:pt>
                <c:pt idx="8">
                  <c:v>4</c:v>
                </c:pt>
                <c:pt idx="9">
                  <c:v>7</c:v>
                </c:pt>
                <c:pt idx="10">
                  <c:v>5</c:v>
                </c:pt>
                <c:pt idx="11">
                  <c:v>7</c:v>
                </c:pt>
              </c:numCache>
            </c:numRef>
          </c:val>
          <c:smooth val="0"/>
        </c:ser>
        <c:dLbls>
          <c:showLegendKey val="0"/>
          <c:showVal val="0"/>
          <c:showCatName val="0"/>
          <c:showSerName val="0"/>
          <c:showPercent val="0"/>
          <c:showBubbleSize val="0"/>
        </c:dLbls>
        <c:marker val="1"/>
        <c:smooth val="0"/>
        <c:axId val="88221568"/>
        <c:axId val="88223104"/>
      </c:lineChart>
      <c:catAx>
        <c:axId val="88221568"/>
        <c:scaling>
          <c:orientation val="minMax"/>
        </c:scaling>
        <c:delete val="0"/>
        <c:axPos val="b"/>
        <c:majorTickMark val="out"/>
        <c:minorTickMark val="none"/>
        <c:tickLblPos val="nextTo"/>
        <c:crossAx val="88223104"/>
        <c:crosses val="autoZero"/>
        <c:auto val="1"/>
        <c:lblAlgn val="ctr"/>
        <c:lblOffset val="100"/>
        <c:noMultiLvlLbl val="0"/>
      </c:catAx>
      <c:valAx>
        <c:axId val="88223104"/>
        <c:scaling>
          <c:orientation val="minMax"/>
        </c:scaling>
        <c:delete val="0"/>
        <c:axPos val="l"/>
        <c:majorGridlines/>
        <c:title>
          <c:tx>
            <c:rich>
              <a:bodyPr rot="-5400000" vert="horz"/>
              <a:lstStyle/>
              <a:p>
                <a:pPr>
                  <a:defRPr/>
                </a:pPr>
                <a:r>
                  <a:rPr lang="en-US"/>
                  <a:t># of Events</a:t>
                </a:r>
              </a:p>
            </c:rich>
          </c:tx>
          <c:layout/>
          <c:overlay val="0"/>
        </c:title>
        <c:numFmt formatCode="General" sourceLinked="1"/>
        <c:majorTickMark val="out"/>
        <c:minorTickMark val="none"/>
        <c:tickLblPos val="nextTo"/>
        <c:crossAx val="88221568"/>
        <c:crosses val="autoZero"/>
        <c:crossBetween val="between"/>
      </c:valAx>
      <c:dTable>
        <c:showHorzBorder val="1"/>
        <c:showVertBorder val="1"/>
        <c:showOutline val="1"/>
        <c:showKeys val="1"/>
        <c:txPr>
          <a:bodyPr/>
          <a:lstStyle/>
          <a:p>
            <a:pPr rtl="0">
              <a:defRPr sz="800" baseline="0"/>
            </a:pPr>
            <a:endParaRPr lang="en-US"/>
          </a:p>
        </c:txPr>
      </c:dTable>
    </c:plotArea>
    <c:legend>
      <c:legendPos val="r"/>
      <c:layout>
        <c:manualLayout>
          <c:xMode val="edge"/>
          <c:yMode val="edge"/>
          <c:x val="0.81330702311393033"/>
          <c:y val="0.39542219139705981"/>
          <c:w val="0.18330806284861764"/>
          <c:h val="0.29836127996953749"/>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orientation="landscape"/>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t>Store Manager  - 2015 Medical Aids</a:t>
            </a:r>
          </a:p>
        </c:rich>
      </c:tx>
      <c:layout>
        <c:manualLayout>
          <c:xMode val="edge"/>
          <c:yMode val="edge"/>
          <c:x val="0.32577867108935615"/>
          <c:y val="4.145077720207254E-2"/>
        </c:manualLayout>
      </c:layout>
      <c:overlay val="0"/>
    </c:title>
    <c:autoTitleDeleted val="0"/>
    <c:plotArea>
      <c:layout>
        <c:manualLayout>
          <c:layoutTarget val="inner"/>
          <c:xMode val="edge"/>
          <c:yMode val="edge"/>
          <c:x val="0.16305811529138614"/>
          <c:y val="0.21281434330585902"/>
          <c:w val="0.64095759679563413"/>
          <c:h val="0.55409421569055206"/>
        </c:manualLayout>
      </c:layout>
      <c:barChart>
        <c:barDir val="col"/>
        <c:grouping val="clustered"/>
        <c:varyColors val="0"/>
        <c:ser>
          <c:idx val="0"/>
          <c:order val="0"/>
          <c:tx>
            <c:v>Bakery</c:v>
          </c:tx>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Data!$O$9:$O$20</c:f>
              <c:numCache>
                <c:formatCode>General</c:formatCode>
                <c:ptCount val="12"/>
                <c:pt idx="0">
                  <c:v>0</c:v>
                </c:pt>
                <c:pt idx="1">
                  <c:v>0</c:v>
                </c:pt>
                <c:pt idx="2">
                  <c:v>0</c:v>
                </c:pt>
                <c:pt idx="3">
                  <c:v>0</c:v>
                </c:pt>
                <c:pt idx="4">
                  <c:v>1</c:v>
                </c:pt>
                <c:pt idx="5">
                  <c:v>1</c:v>
                </c:pt>
                <c:pt idx="6">
                  <c:v>0</c:v>
                </c:pt>
                <c:pt idx="7">
                  <c:v>0</c:v>
                </c:pt>
                <c:pt idx="8">
                  <c:v>0</c:v>
                </c:pt>
                <c:pt idx="9">
                  <c:v>1</c:v>
                </c:pt>
                <c:pt idx="10">
                  <c:v>2</c:v>
                </c:pt>
                <c:pt idx="11">
                  <c:v>2</c:v>
                </c:pt>
              </c:numCache>
            </c:numRef>
          </c:val>
        </c:ser>
        <c:ser>
          <c:idx val="1"/>
          <c:order val="1"/>
          <c:tx>
            <c:v>Cashiers</c:v>
          </c:tx>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Data!$R$9:$R$20</c:f>
              <c:numCache>
                <c:formatCode>General</c:formatCode>
                <c:ptCount val="12"/>
                <c:pt idx="0">
                  <c:v>0</c:v>
                </c:pt>
                <c:pt idx="1">
                  <c:v>0</c:v>
                </c:pt>
                <c:pt idx="2">
                  <c:v>0</c:v>
                </c:pt>
                <c:pt idx="3">
                  <c:v>0</c:v>
                </c:pt>
                <c:pt idx="4">
                  <c:v>0</c:v>
                </c:pt>
                <c:pt idx="5">
                  <c:v>0</c:v>
                </c:pt>
                <c:pt idx="6">
                  <c:v>0</c:v>
                </c:pt>
                <c:pt idx="7">
                  <c:v>2</c:v>
                </c:pt>
                <c:pt idx="8">
                  <c:v>2</c:v>
                </c:pt>
                <c:pt idx="9">
                  <c:v>3</c:v>
                </c:pt>
                <c:pt idx="10">
                  <c:v>2</c:v>
                </c:pt>
                <c:pt idx="11">
                  <c:v>3</c:v>
                </c:pt>
              </c:numCache>
            </c:numRef>
          </c:val>
        </c:ser>
        <c:ser>
          <c:idx val="2"/>
          <c:order val="2"/>
          <c:tx>
            <c:v>Produce</c:v>
          </c:tx>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Data!$U$9:$U$20</c:f>
              <c:numCache>
                <c:formatCode>General</c:formatCode>
                <c:ptCount val="12"/>
                <c:pt idx="0">
                  <c:v>1</c:v>
                </c:pt>
                <c:pt idx="1">
                  <c:v>1</c:v>
                </c:pt>
                <c:pt idx="2">
                  <c:v>1</c:v>
                </c:pt>
                <c:pt idx="3">
                  <c:v>0</c:v>
                </c:pt>
                <c:pt idx="4">
                  <c:v>1</c:v>
                </c:pt>
                <c:pt idx="5">
                  <c:v>1</c:v>
                </c:pt>
                <c:pt idx="6">
                  <c:v>0</c:v>
                </c:pt>
                <c:pt idx="7">
                  <c:v>0</c:v>
                </c:pt>
                <c:pt idx="8">
                  <c:v>0</c:v>
                </c:pt>
                <c:pt idx="9">
                  <c:v>0</c:v>
                </c:pt>
                <c:pt idx="10">
                  <c:v>0</c:v>
                </c:pt>
                <c:pt idx="11">
                  <c:v>0</c:v>
                </c:pt>
              </c:numCache>
            </c:numRef>
          </c:val>
        </c:ser>
        <c:ser>
          <c:idx val="3"/>
          <c:order val="3"/>
          <c:tx>
            <c:v>Meat</c:v>
          </c:tx>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Data!$X$9:$X$20</c:f>
              <c:numCache>
                <c:formatCode>General</c:formatCode>
                <c:ptCount val="12"/>
                <c:pt idx="0">
                  <c:v>1</c:v>
                </c:pt>
                <c:pt idx="1">
                  <c:v>0</c:v>
                </c:pt>
                <c:pt idx="2">
                  <c:v>1</c:v>
                </c:pt>
                <c:pt idx="3">
                  <c:v>0</c:v>
                </c:pt>
                <c:pt idx="4">
                  <c:v>1</c:v>
                </c:pt>
                <c:pt idx="5">
                  <c:v>1</c:v>
                </c:pt>
                <c:pt idx="6">
                  <c:v>0</c:v>
                </c:pt>
                <c:pt idx="7">
                  <c:v>0</c:v>
                </c:pt>
                <c:pt idx="8">
                  <c:v>0</c:v>
                </c:pt>
                <c:pt idx="9">
                  <c:v>0</c:v>
                </c:pt>
                <c:pt idx="10">
                  <c:v>1</c:v>
                </c:pt>
                <c:pt idx="11">
                  <c:v>0</c:v>
                </c:pt>
              </c:numCache>
            </c:numRef>
          </c:val>
        </c:ser>
        <c:dLbls>
          <c:showLegendKey val="0"/>
          <c:showVal val="0"/>
          <c:showCatName val="0"/>
          <c:showSerName val="0"/>
          <c:showPercent val="0"/>
          <c:showBubbleSize val="0"/>
        </c:dLbls>
        <c:gapWidth val="150"/>
        <c:axId val="88360448"/>
        <c:axId val="88361984"/>
      </c:barChart>
      <c:lineChart>
        <c:grouping val="standard"/>
        <c:varyColors val="0"/>
        <c:ser>
          <c:idx val="4"/>
          <c:order val="4"/>
          <c:tx>
            <c:v>Area Totals</c:v>
          </c:tx>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Data!$AA$9:$AA$20</c:f>
              <c:numCache>
                <c:formatCode>General</c:formatCode>
                <c:ptCount val="12"/>
                <c:pt idx="0">
                  <c:v>2</c:v>
                </c:pt>
                <c:pt idx="1">
                  <c:v>1</c:v>
                </c:pt>
                <c:pt idx="2">
                  <c:v>2</c:v>
                </c:pt>
                <c:pt idx="3">
                  <c:v>0</c:v>
                </c:pt>
                <c:pt idx="4">
                  <c:v>2</c:v>
                </c:pt>
                <c:pt idx="5">
                  <c:v>2</c:v>
                </c:pt>
                <c:pt idx="6">
                  <c:v>0</c:v>
                </c:pt>
                <c:pt idx="7">
                  <c:v>2</c:v>
                </c:pt>
                <c:pt idx="8">
                  <c:v>2</c:v>
                </c:pt>
                <c:pt idx="9">
                  <c:v>3</c:v>
                </c:pt>
                <c:pt idx="10">
                  <c:v>3</c:v>
                </c:pt>
                <c:pt idx="11">
                  <c:v>3</c:v>
                </c:pt>
              </c:numCache>
            </c:numRef>
          </c:val>
          <c:smooth val="0"/>
        </c:ser>
        <c:dLbls>
          <c:showLegendKey val="0"/>
          <c:showVal val="0"/>
          <c:showCatName val="0"/>
          <c:showSerName val="0"/>
          <c:showPercent val="0"/>
          <c:showBubbleSize val="0"/>
        </c:dLbls>
        <c:marker val="1"/>
        <c:smooth val="0"/>
        <c:axId val="88360448"/>
        <c:axId val="88361984"/>
      </c:lineChart>
      <c:catAx>
        <c:axId val="88360448"/>
        <c:scaling>
          <c:orientation val="minMax"/>
        </c:scaling>
        <c:delete val="0"/>
        <c:axPos val="b"/>
        <c:majorTickMark val="out"/>
        <c:minorTickMark val="none"/>
        <c:tickLblPos val="nextTo"/>
        <c:crossAx val="88361984"/>
        <c:crosses val="autoZero"/>
        <c:auto val="1"/>
        <c:lblAlgn val="ctr"/>
        <c:lblOffset val="100"/>
        <c:noMultiLvlLbl val="0"/>
      </c:catAx>
      <c:valAx>
        <c:axId val="88361984"/>
        <c:scaling>
          <c:orientation val="minMax"/>
        </c:scaling>
        <c:delete val="0"/>
        <c:axPos val="l"/>
        <c:majorGridlines/>
        <c:title>
          <c:tx>
            <c:rich>
              <a:bodyPr rot="-5400000" vert="horz"/>
              <a:lstStyle/>
              <a:p>
                <a:pPr>
                  <a:defRPr/>
                </a:pPr>
                <a:r>
                  <a:rPr lang="en-US"/>
                  <a:t># of Events</a:t>
                </a:r>
              </a:p>
            </c:rich>
          </c:tx>
          <c:layout/>
          <c:overlay val="0"/>
        </c:title>
        <c:numFmt formatCode="General" sourceLinked="1"/>
        <c:majorTickMark val="out"/>
        <c:minorTickMark val="none"/>
        <c:tickLblPos val="nextTo"/>
        <c:crossAx val="88360448"/>
        <c:crosses val="autoZero"/>
        <c:crossBetween val="between"/>
      </c:valAx>
      <c:dTable>
        <c:showHorzBorder val="1"/>
        <c:showVertBorder val="1"/>
        <c:showOutline val="1"/>
        <c:showKeys val="1"/>
        <c:txPr>
          <a:bodyPr/>
          <a:lstStyle/>
          <a:p>
            <a:pPr rtl="0">
              <a:defRPr sz="800" baseline="0"/>
            </a:pPr>
            <a:endParaRPr lang="en-US"/>
          </a:p>
        </c:txPr>
      </c:dTable>
    </c:plotArea>
    <c:legend>
      <c:legendPos val="r"/>
      <c:layout>
        <c:manualLayout>
          <c:xMode val="edge"/>
          <c:yMode val="edge"/>
          <c:x val="0.81330702311393033"/>
          <c:y val="0.39542219139705981"/>
          <c:w val="0.17583995803636471"/>
          <c:h val="0.33682870479513416"/>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orientation="landscape"/>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t>Store Manager  - 2015 First Aids</a:t>
            </a:r>
          </a:p>
        </c:rich>
      </c:tx>
      <c:layout>
        <c:manualLayout>
          <c:xMode val="edge"/>
          <c:yMode val="edge"/>
          <c:x val="0.32577867108935615"/>
          <c:y val="4.145077720207254E-2"/>
        </c:manualLayout>
      </c:layout>
      <c:overlay val="0"/>
    </c:title>
    <c:autoTitleDeleted val="0"/>
    <c:plotArea>
      <c:layout>
        <c:manualLayout>
          <c:layoutTarget val="inner"/>
          <c:xMode val="edge"/>
          <c:yMode val="edge"/>
          <c:x val="0.16305806148942054"/>
          <c:y val="0.21792294568177198"/>
          <c:w val="0.64095759679563413"/>
          <c:h val="0.55409421569055206"/>
        </c:manualLayout>
      </c:layout>
      <c:barChart>
        <c:barDir val="col"/>
        <c:grouping val="stacked"/>
        <c:varyColors val="0"/>
        <c:ser>
          <c:idx val="0"/>
          <c:order val="0"/>
          <c:tx>
            <c:v>Bakery</c:v>
          </c:tx>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Data!$N$9:$N$20</c:f>
              <c:numCache>
                <c:formatCode>General</c:formatCode>
                <c:ptCount val="12"/>
                <c:pt idx="0">
                  <c:v>1</c:v>
                </c:pt>
                <c:pt idx="1">
                  <c:v>1</c:v>
                </c:pt>
                <c:pt idx="2">
                  <c:v>4</c:v>
                </c:pt>
                <c:pt idx="3">
                  <c:v>2</c:v>
                </c:pt>
                <c:pt idx="4">
                  <c:v>1</c:v>
                </c:pt>
                <c:pt idx="5">
                  <c:v>1</c:v>
                </c:pt>
                <c:pt idx="6">
                  <c:v>1</c:v>
                </c:pt>
                <c:pt idx="7">
                  <c:v>2</c:v>
                </c:pt>
                <c:pt idx="8">
                  <c:v>3</c:v>
                </c:pt>
                <c:pt idx="9">
                  <c:v>4</c:v>
                </c:pt>
                <c:pt idx="10">
                  <c:v>5</c:v>
                </c:pt>
                <c:pt idx="11">
                  <c:v>6</c:v>
                </c:pt>
              </c:numCache>
            </c:numRef>
          </c:val>
        </c:ser>
        <c:ser>
          <c:idx val="1"/>
          <c:order val="1"/>
          <c:tx>
            <c:v>Cashiers</c:v>
          </c:tx>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Data!$Q$9:$Q$20</c:f>
              <c:numCache>
                <c:formatCode>General</c:formatCode>
                <c:ptCount val="12"/>
                <c:pt idx="0">
                  <c:v>0</c:v>
                </c:pt>
                <c:pt idx="1">
                  <c:v>0</c:v>
                </c:pt>
                <c:pt idx="2">
                  <c:v>0</c:v>
                </c:pt>
                <c:pt idx="3">
                  <c:v>0</c:v>
                </c:pt>
                <c:pt idx="4">
                  <c:v>0</c:v>
                </c:pt>
                <c:pt idx="5">
                  <c:v>1</c:v>
                </c:pt>
                <c:pt idx="6">
                  <c:v>2</c:v>
                </c:pt>
                <c:pt idx="7">
                  <c:v>3</c:v>
                </c:pt>
                <c:pt idx="8">
                  <c:v>3</c:v>
                </c:pt>
                <c:pt idx="9">
                  <c:v>4</c:v>
                </c:pt>
                <c:pt idx="10">
                  <c:v>5</c:v>
                </c:pt>
                <c:pt idx="11">
                  <c:v>6</c:v>
                </c:pt>
              </c:numCache>
            </c:numRef>
          </c:val>
        </c:ser>
        <c:ser>
          <c:idx val="2"/>
          <c:order val="2"/>
          <c:tx>
            <c:v>Produce</c:v>
          </c:tx>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Data!$T$9:$T$20</c:f>
              <c:numCache>
                <c:formatCode>General</c:formatCode>
                <c:ptCount val="12"/>
                <c:pt idx="0">
                  <c:v>2</c:v>
                </c:pt>
                <c:pt idx="1">
                  <c:v>1</c:v>
                </c:pt>
                <c:pt idx="2">
                  <c:v>2</c:v>
                </c:pt>
                <c:pt idx="3">
                  <c:v>2</c:v>
                </c:pt>
                <c:pt idx="4">
                  <c:v>1</c:v>
                </c:pt>
                <c:pt idx="5">
                  <c:v>1</c:v>
                </c:pt>
                <c:pt idx="6">
                  <c:v>0</c:v>
                </c:pt>
                <c:pt idx="7">
                  <c:v>0</c:v>
                </c:pt>
                <c:pt idx="8">
                  <c:v>0</c:v>
                </c:pt>
                <c:pt idx="9">
                  <c:v>1</c:v>
                </c:pt>
                <c:pt idx="10">
                  <c:v>0</c:v>
                </c:pt>
                <c:pt idx="11">
                  <c:v>0</c:v>
                </c:pt>
              </c:numCache>
            </c:numRef>
          </c:val>
        </c:ser>
        <c:ser>
          <c:idx val="3"/>
          <c:order val="3"/>
          <c:tx>
            <c:v>Meat</c:v>
          </c:tx>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Data!$W$9:$W$20</c:f>
              <c:numCache>
                <c:formatCode>General</c:formatCode>
                <c:ptCount val="12"/>
                <c:pt idx="0">
                  <c:v>2</c:v>
                </c:pt>
                <c:pt idx="1">
                  <c:v>2</c:v>
                </c:pt>
                <c:pt idx="2">
                  <c:v>1</c:v>
                </c:pt>
                <c:pt idx="3">
                  <c:v>2</c:v>
                </c:pt>
                <c:pt idx="4">
                  <c:v>1</c:v>
                </c:pt>
                <c:pt idx="5">
                  <c:v>2</c:v>
                </c:pt>
                <c:pt idx="6">
                  <c:v>1</c:v>
                </c:pt>
                <c:pt idx="7">
                  <c:v>2</c:v>
                </c:pt>
                <c:pt idx="8">
                  <c:v>1</c:v>
                </c:pt>
                <c:pt idx="9">
                  <c:v>2</c:v>
                </c:pt>
                <c:pt idx="10">
                  <c:v>0</c:v>
                </c:pt>
                <c:pt idx="11">
                  <c:v>1</c:v>
                </c:pt>
              </c:numCache>
            </c:numRef>
          </c:val>
        </c:ser>
        <c:dLbls>
          <c:showLegendKey val="0"/>
          <c:showVal val="0"/>
          <c:showCatName val="0"/>
          <c:showSerName val="0"/>
          <c:showPercent val="0"/>
          <c:showBubbleSize val="0"/>
        </c:dLbls>
        <c:gapWidth val="150"/>
        <c:overlap val="100"/>
        <c:axId val="89464192"/>
        <c:axId val="89465984"/>
      </c:barChart>
      <c:catAx>
        <c:axId val="89464192"/>
        <c:scaling>
          <c:orientation val="minMax"/>
        </c:scaling>
        <c:delete val="0"/>
        <c:axPos val="b"/>
        <c:majorTickMark val="out"/>
        <c:minorTickMark val="none"/>
        <c:tickLblPos val="nextTo"/>
        <c:crossAx val="89465984"/>
        <c:crosses val="autoZero"/>
        <c:auto val="1"/>
        <c:lblAlgn val="ctr"/>
        <c:lblOffset val="100"/>
        <c:noMultiLvlLbl val="0"/>
      </c:catAx>
      <c:valAx>
        <c:axId val="89465984"/>
        <c:scaling>
          <c:orientation val="minMax"/>
        </c:scaling>
        <c:delete val="0"/>
        <c:axPos val="l"/>
        <c:majorGridlines/>
        <c:title>
          <c:tx>
            <c:rich>
              <a:bodyPr rot="-5400000" vert="horz"/>
              <a:lstStyle/>
              <a:p>
                <a:pPr>
                  <a:defRPr/>
                </a:pPr>
                <a:r>
                  <a:rPr lang="en-US"/>
                  <a:t># of Events</a:t>
                </a:r>
              </a:p>
            </c:rich>
          </c:tx>
          <c:layout/>
          <c:overlay val="0"/>
        </c:title>
        <c:numFmt formatCode="General" sourceLinked="1"/>
        <c:majorTickMark val="out"/>
        <c:minorTickMark val="none"/>
        <c:tickLblPos val="nextTo"/>
        <c:crossAx val="89464192"/>
        <c:crosses val="autoZero"/>
        <c:crossBetween val="between"/>
      </c:valAx>
      <c:dTable>
        <c:showHorzBorder val="1"/>
        <c:showVertBorder val="1"/>
        <c:showOutline val="1"/>
        <c:showKeys val="1"/>
        <c:txPr>
          <a:bodyPr/>
          <a:lstStyle/>
          <a:p>
            <a:pPr rtl="0">
              <a:defRPr sz="900" baseline="0"/>
            </a:pPr>
            <a:endParaRPr lang="en-US"/>
          </a:p>
        </c:txPr>
      </c:dTable>
    </c:plotArea>
    <c:legend>
      <c:legendPos val="r"/>
      <c:layout>
        <c:manualLayout>
          <c:xMode val="edge"/>
          <c:yMode val="edge"/>
          <c:x val="0.81330702311393033"/>
          <c:y val="0.39542219139705981"/>
          <c:w val="0.12264442192250721"/>
          <c:h val="0.26706418374261076"/>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orientation="landscape"/>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t>Store Manager  - 2015 Lost Time</a:t>
            </a:r>
          </a:p>
        </c:rich>
      </c:tx>
      <c:layout>
        <c:manualLayout>
          <c:xMode val="edge"/>
          <c:yMode val="edge"/>
          <c:x val="0.32577867108935615"/>
          <c:y val="4.145077720207254E-2"/>
        </c:manualLayout>
      </c:layout>
      <c:overlay val="0"/>
    </c:title>
    <c:autoTitleDeleted val="0"/>
    <c:plotArea>
      <c:layout>
        <c:manualLayout>
          <c:layoutTarget val="inner"/>
          <c:xMode val="edge"/>
          <c:yMode val="edge"/>
          <c:x val="0.16305811529138614"/>
          <c:y val="0.21281434330585902"/>
          <c:w val="0.64095759679563413"/>
          <c:h val="0.55409421569055206"/>
        </c:manualLayout>
      </c:layout>
      <c:barChart>
        <c:barDir val="col"/>
        <c:grouping val="clustered"/>
        <c:varyColors val="0"/>
        <c:ser>
          <c:idx val="0"/>
          <c:order val="0"/>
          <c:tx>
            <c:v>Bakery</c:v>
          </c:tx>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Data!$P$9:$P$20</c:f>
              <c:numCache>
                <c:formatCode>General</c:formatCode>
                <c:ptCount val="12"/>
                <c:pt idx="0">
                  <c:v>0</c:v>
                </c:pt>
                <c:pt idx="1">
                  <c:v>0</c:v>
                </c:pt>
                <c:pt idx="2">
                  <c:v>0</c:v>
                </c:pt>
                <c:pt idx="3">
                  <c:v>0</c:v>
                </c:pt>
                <c:pt idx="4">
                  <c:v>0</c:v>
                </c:pt>
                <c:pt idx="5">
                  <c:v>0</c:v>
                </c:pt>
                <c:pt idx="6">
                  <c:v>0</c:v>
                </c:pt>
                <c:pt idx="7">
                  <c:v>0</c:v>
                </c:pt>
                <c:pt idx="8">
                  <c:v>0</c:v>
                </c:pt>
                <c:pt idx="9">
                  <c:v>0</c:v>
                </c:pt>
                <c:pt idx="10">
                  <c:v>1</c:v>
                </c:pt>
                <c:pt idx="11">
                  <c:v>1</c:v>
                </c:pt>
              </c:numCache>
            </c:numRef>
          </c:val>
        </c:ser>
        <c:ser>
          <c:idx val="1"/>
          <c:order val="1"/>
          <c:tx>
            <c:v>Produce</c:v>
          </c:tx>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Data!$S$9:$S$20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1</c:v>
                </c:pt>
              </c:numCache>
            </c:numRef>
          </c:val>
        </c:ser>
        <c:ser>
          <c:idx val="2"/>
          <c:order val="2"/>
          <c:tx>
            <c:v>Cashiers</c:v>
          </c:tx>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Data!$V$9:$V$20</c:f>
              <c:numCache>
                <c:formatCode>General</c:formatCode>
                <c:ptCount val="12"/>
                <c:pt idx="0">
                  <c:v>1</c:v>
                </c:pt>
                <c:pt idx="1">
                  <c:v>0</c:v>
                </c:pt>
                <c:pt idx="2">
                  <c:v>1</c:v>
                </c:pt>
                <c:pt idx="3">
                  <c:v>0</c:v>
                </c:pt>
                <c:pt idx="4">
                  <c:v>1</c:v>
                </c:pt>
                <c:pt idx="5">
                  <c:v>1</c:v>
                </c:pt>
                <c:pt idx="6">
                  <c:v>0</c:v>
                </c:pt>
                <c:pt idx="7">
                  <c:v>0</c:v>
                </c:pt>
                <c:pt idx="8">
                  <c:v>0</c:v>
                </c:pt>
                <c:pt idx="9">
                  <c:v>0</c:v>
                </c:pt>
                <c:pt idx="10">
                  <c:v>0</c:v>
                </c:pt>
                <c:pt idx="11">
                  <c:v>0</c:v>
                </c:pt>
              </c:numCache>
            </c:numRef>
          </c:val>
        </c:ser>
        <c:ser>
          <c:idx val="3"/>
          <c:order val="3"/>
          <c:tx>
            <c:v>Meat</c:v>
          </c:tx>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Data!$Y$9:$Y$20</c:f>
              <c:numCache>
                <c:formatCode>General</c:formatCode>
                <c:ptCount val="12"/>
                <c:pt idx="0">
                  <c:v>0</c:v>
                </c:pt>
                <c:pt idx="1">
                  <c:v>0</c:v>
                </c:pt>
                <c:pt idx="2">
                  <c:v>1</c:v>
                </c:pt>
                <c:pt idx="3">
                  <c:v>0</c:v>
                </c:pt>
                <c:pt idx="4">
                  <c:v>1</c:v>
                </c:pt>
                <c:pt idx="5">
                  <c:v>1</c:v>
                </c:pt>
                <c:pt idx="6">
                  <c:v>0</c:v>
                </c:pt>
                <c:pt idx="7">
                  <c:v>0</c:v>
                </c:pt>
                <c:pt idx="8">
                  <c:v>0</c:v>
                </c:pt>
                <c:pt idx="9">
                  <c:v>1</c:v>
                </c:pt>
                <c:pt idx="10">
                  <c:v>1</c:v>
                </c:pt>
                <c:pt idx="11">
                  <c:v>0</c:v>
                </c:pt>
              </c:numCache>
            </c:numRef>
          </c:val>
        </c:ser>
        <c:dLbls>
          <c:showLegendKey val="0"/>
          <c:showVal val="0"/>
          <c:showCatName val="0"/>
          <c:showSerName val="0"/>
          <c:showPercent val="0"/>
          <c:showBubbleSize val="0"/>
        </c:dLbls>
        <c:gapWidth val="150"/>
        <c:axId val="89517056"/>
        <c:axId val="89531136"/>
      </c:barChart>
      <c:lineChart>
        <c:grouping val="standard"/>
        <c:varyColors val="0"/>
        <c:ser>
          <c:idx val="4"/>
          <c:order val="4"/>
          <c:tx>
            <c:v>Area Totals</c:v>
          </c:tx>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Data!$AB$9:$AB$20</c:f>
              <c:numCache>
                <c:formatCode>General</c:formatCode>
                <c:ptCount val="12"/>
                <c:pt idx="0">
                  <c:v>1</c:v>
                </c:pt>
                <c:pt idx="1">
                  <c:v>0</c:v>
                </c:pt>
                <c:pt idx="2">
                  <c:v>2</c:v>
                </c:pt>
                <c:pt idx="3">
                  <c:v>0</c:v>
                </c:pt>
                <c:pt idx="4">
                  <c:v>2</c:v>
                </c:pt>
                <c:pt idx="5">
                  <c:v>2</c:v>
                </c:pt>
                <c:pt idx="6">
                  <c:v>0</c:v>
                </c:pt>
                <c:pt idx="7">
                  <c:v>0</c:v>
                </c:pt>
                <c:pt idx="8">
                  <c:v>0</c:v>
                </c:pt>
                <c:pt idx="9">
                  <c:v>1</c:v>
                </c:pt>
                <c:pt idx="10">
                  <c:v>1</c:v>
                </c:pt>
                <c:pt idx="11">
                  <c:v>1</c:v>
                </c:pt>
              </c:numCache>
            </c:numRef>
          </c:val>
          <c:smooth val="0"/>
        </c:ser>
        <c:dLbls>
          <c:showLegendKey val="0"/>
          <c:showVal val="0"/>
          <c:showCatName val="0"/>
          <c:showSerName val="0"/>
          <c:showPercent val="0"/>
          <c:showBubbleSize val="0"/>
        </c:dLbls>
        <c:marker val="1"/>
        <c:smooth val="0"/>
        <c:axId val="89517056"/>
        <c:axId val="89531136"/>
      </c:lineChart>
      <c:catAx>
        <c:axId val="89517056"/>
        <c:scaling>
          <c:orientation val="minMax"/>
        </c:scaling>
        <c:delete val="0"/>
        <c:axPos val="b"/>
        <c:majorTickMark val="out"/>
        <c:minorTickMark val="none"/>
        <c:tickLblPos val="nextTo"/>
        <c:crossAx val="89531136"/>
        <c:crosses val="autoZero"/>
        <c:auto val="1"/>
        <c:lblAlgn val="ctr"/>
        <c:lblOffset val="100"/>
        <c:noMultiLvlLbl val="0"/>
      </c:catAx>
      <c:valAx>
        <c:axId val="89531136"/>
        <c:scaling>
          <c:orientation val="minMax"/>
        </c:scaling>
        <c:delete val="0"/>
        <c:axPos val="l"/>
        <c:majorGridlines/>
        <c:title>
          <c:tx>
            <c:rich>
              <a:bodyPr rot="-5400000" vert="horz"/>
              <a:lstStyle/>
              <a:p>
                <a:pPr>
                  <a:defRPr/>
                </a:pPr>
                <a:r>
                  <a:rPr lang="en-US"/>
                  <a:t># of Events</a:t>
                </a:r>
              </a:p>
            </c:rich>
          </c:tx>
          <c:layout/>
          <c:overlay val="0"/>
        </c:title>
        <c:numFmt formatCode="General" sourceLinked="1"/>
        <c:majorTickMark val="out"/>
        <c:minorTickMark val="none"/>
        <c:tickLblPos val="nextTo"/>
        <c:crossAx val="89517056"/>
        <c:crosses val="autoZero"/>
        <c:crossBetween val="between"/>
      </c:valAx>
      <c:dTable>
        <c:showHorzBorder val="1"/>
        <c:showVertBorder val="1"/>
        <c:showOutline val="1"/>
        <c:showKeys val="1"/>
        <c:txPr>
          <a:bodyPr/>
          <a:lstStyle/>
          <a:p>
            <a:pPr rtl="0">
              <a:defRPr sz="900" baseline="0"/>
            </a:pPr>
            <a:endParaRPr lang="en-US"/>
          </a:p>
        </c:txPr>
      </c:dTable>
    </c:plotArea>
    <c:legend>
      <c:legendPos val="r"/>
      <c:layout>
        <c:manualLayout>
          <c:xMode val="edge"/>
          <c:yMode val="edge"/>
          <c:x val="0.81330702311393033"/>
          <c:y val="0.39542219139705981"/>
          <c:w val="0.18225258311041251"/>
          <c:h val="0.33482387664788049"/>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orientation="landscape"/>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Bakery</a:t>
            </a:r>
            <a:r>
              <a:rPr lang="en-US" baseline="0"/>
              <a:t> &amp; Deli</a:t>
            </a:r>
            <a:endParaRPr lang="en-US"/>
          </a:p>
        </c:rich>
      </c:tx>
      <c:layout/>
      <c:overlay val="0"/>
    </c:title>
    <c:autoTitleDeleted val="0"/>
    <c:plotArea>
      <c:layout>
        <c:manualLayout>
          <c:layoutTarget val="inner"/>
          <c:xMode val="edge"/>
          <c:yMode val="edge"/>
          <c:x val="0.16305811529138614"/>
          <c:y val="0.21281434330585902"/>
          <c:w val="0.64095759679563413"/>
          <c:h val="0.55409421569055206"/>
        </c:manualLayout>
      </c:layout>
      <c:barChart>
        <c:barDir val="col"/>
        <c:grouping val="clustered"/>
        <c:varyColors val="0"/>
        <c:ser>
          <c:idx val="0"/>
          <c:order val="0"/>
          <c:tx>
            <c:v>First Aid</c:v>
          </c:tx>
          <c:invertIfNegative val="0"/>
          <c:trendline>
            <c:spPr>
              <a:ln w="12700">
                <a:solidFill>
                  <a:srgbClr val="4F81BD"/>
                </a:solidFill>
              </a:ln>
            </c:spPr>
            <c:trendlineType val="linear"/>
            <c:dispRSqr val="0"/>
            <c:dispEq val="0"/>
          </c:trendline>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Data!$N$9:$N$20</c:f>
              <c:numCache>
                <c:formatCode>General</c:formatCode>
                <c:ptCount val="12"/>
                <c:pt idx="0">
                  <c:v>1</c:v>
                </c:pt>
                <c:pt idx="1">
                  <c:v>1</c:v>
                </c:pt>
                <c:pt idx="2">
                  <c:v>4</c:v>
                </c:pt>
                <c:pt idx="3">
                  <c:v>2</c:v>
                </c:pt>
                <c:pt idx="4">
                  <c:v>1</c:v>
                </c:pt>
                <c:pt idx="5">
                  <c:v>1</c:v>
                </c:pt>
                <c:pt idx="6">
                  <c:v>1</c:v>
                </c:pt>
                <c:pt idx="7">
                  <c:v>2</c:v>
                </c:pt>
                <c:pt idx="8">
                  <c:v>3</c:v>
                </c:pt>
                <c:pt idx="9">
                  <c:v>4</c:v>
                </c:pt>
                <c:pt idx="10">
                  <c:v>5</c:v>
                </c:pt>
                <c:pt idx="11">
                  <c:v>6</c:v>
                </c:pt>
              </c:numCache>
            </c:numRef>
          </c:val>
        </c:ser>
        <c:ser>
          <c:idx val="1"/>
          <c:order val="1"/>
          <c:tx>
            <c:v>Medical Aid</c:v>
          </c:tx>
          <c:spPr>
            <a:solidFill>
              <a:srgbClr val="FFC000"/>
            </a:solidFill>
          </c:spPr>
          <c:invertIfNegative val="0"/>
          <c:trendline>
            <c:spPr>
              <a:ln w="12700">
                <a:solidFill>
                  <a:srgbClr val="FFC000"/>
                </a:solidFill>
              </a:ln>
            </c:spPr>
            <c:trendlineType val="linear"/>
            <c:dispRSqr val="0"/>
            <c:dispEq val="0"/>
          </c:trendline>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Data!$O$9:$O$20</c:f>
              <c:numCache>
                <c:formatCode>General</c:formatCode>
                <c:ptCount val="12"/>
                <c:pt idx="0">
                  <c:v>0</c:v>
                </c:pt>
                <c:pt idx="1">
                  <c:v>0</c:v>
                </c:pt>
                <c:pt idx="2">
                  <c:v>0</c:v>
                </c:pt>
                <c:pt idx="3">
                  <c:v>0</c:v>
                </c:pt>
                <c:pt idx="4">
                  <c:v>1</c:v>
                </c:pt>
                <c:pt idx="5">
                  <c:v>1</c:v>
                </c:pt>
                <c:pt idx="6">
                  <c:v>0</c:v>
                </c:pt>
                <c:pt idx="7">
                  <c:v>0</c:v>
                </c:pt>
                <c:pt idx="8">
                  <c:v>0</c:v>
                </c:pt>
                <c:pt idx="9">
                  <c:v>1</c:v>
                </c:pt>
                <c:pt idx="10">
                  <c:v>2</c:v>
                </c:pt>
                <c:pt idx="11">
                  <c:v>2</c:v>
                </c:pt>
              </c:numCache>
            </c:numRef>
          </c:val>
        </c:ser>
        <c:ser>
          <c:idx val="2"/>
          <c:order val="2"/>
          <c:tx>
            <c:v>Lost Time</c:v>
          </c:tx>
          <c:spPr>
            <a:solidFill>
              <a:srgbClr val="FF0000"/>
            </a:solidFill>
            <a:ln>
              <a:noFill/>
            </a:ln>
          </c:spPr>
          <c:invertIfNegative val="0"/>
          <c:trendline>
            <c:spPr>
              <a:ln w="12700">
                <a:solidFill>
                  <a:srgbClr val="FF0000"/>
                </a:solidFill>
              </a:ln>
            </c:spPr>
            <c:trendlineType val="linear"/>
            <c:dispRSqr val="0"/>
            <c:dispEq val="0"/>
          </c:trendline>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Data!$P$9:$P$20</c:f>
              <c:numCache>
                <c:formatCode>General</c:formatCode>
                <c:ptCount val="12"/>
                <c:pt idx="0">
                  <c:v>0</c:v>
                </c:pt>
                <c:pt idx="1">
                  <c:v>0</c:v>
                </c:pt>
                <c:pt idx="2">
                  <c:v>0</c:v>
                </c:pt>
                <c:pt idx="3">
                  <c:v>0</c:v>
                </c:pt>
                <c:pt idx="4">
                  <c:v>0</c:v>
                </c:pt>
                <c:pt idx="5">
                  <c:v>0</c:v>
                </c:pt>
                <c:pt idx="6">
                  <c:v>0</c:v>
                </c:pt>
                <c:pt idx="7">
                  <c:v>0</c:v>
                </c:pt>
                <c:pt idx="8">
                  <c:v>0</c:v>
                </c:pt>
                <c:pt idx="9">
                  <c:v>0</c:v>
                </c:pt>
                <c:pt idx="10">
                  <c:v>1</c:v>
                </c:pt>
                <c:pt idx="11">
                  <c:v>1</c:v>
                </c:pt>
              </c:numCache>
            </c:numRef>
          </c:val>
        </c:ser>
        <c:dLbls>
          <c:showLegendKey val="0"/>
          <c:showVal val="0"/>
          <c:showCatName val="0"/>
          <c:showSerName val="0"/>
          <c:showPercent val="0"/>
          <c:showBubbleSize val="0"/>
        </c:dLbls>
        <c:gapWidth val="150"/>
        <c:axId val="89570688"/>
        <c:axId val="88020096"/>
      </c:barChart>
      <c:catAx>
        <c:axId val="89570688"/>
        <c:scaling>
          <c:orientation val="minMax"/>
        </c:scaling>
        <c:delete val="0"/>
        <c:axPos val="b"/>
        <c:majorTickMark val="out"/>
        <c:minorTickMark val="none"/>
        <c:tickLblPos val="nextTo"/>
        <c:crossAx val="88020096"/>
        <c:crosses val="autoZero"/>
        <c:auto val="1"/>
        <c:lblAlgn val="ctr"/>
        <c:lblOffset val="100"/>
        <c:noMultiLvlLbl val="0"/>
      </c:catAx>
      <c:valAx>
        <c:axId val="88020096"/>
        <c:scaling>
          <c:orientation val="minMax"/>
        </c:scaling>
        <c:delete val="0"/>
        <c:axPos val="l"/>
        <c:majorGridlines/>
        <c:title>
          <c:tx>
            <c:rich>
              <a:bodyPr rot="-5400000" vert="horz"/>
              <a:lstStyle/>
              <a:p>
                <a:pPr>
                  <a:defRPr/>
                </a:pPr>
                <a:r>
                  <a:rPr lang="en-US"/>
                  <a:t># of Events</a:t>
                </a:r>
              </a:p>
            </c:rich>
          </c:tx>
          <c:layout/>
          <c:overlay val="0"/>
        </c:title>
        <c:numFmt formatCode="General" sourceLinked="1"/>
        <c:majorTickMark val="out"/>
        <c:minorTickMark val="none"/>
        <c:tickLblPos val="nextTo"/>
        <c:crossAx val="89570688"/>
        <c:crosses val="autoZero"/>
        <c:crossBetween val="between"/>
      </c:valAx>
      <c:dTable>
        <c:showHorzBorder val="1"/>
        <c:showVertBorder val="1"/>
        <c:showOutline val="1"/>
        <c:showKeys val="1"/>
      </c:dTable>
    </c:plotArea>
    <c:legend>
      <c:legendPos val="r"/>
      <c:layout/>
      <c:overlay val="0"/>
    </c:legend>
    <c:plotVisOnly val="1"/>
    <c:dispBlanksAs val="gap"/>
    <c:showDLblsOverMax val="0"/>
  </c:chart>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rtl="0">
              <a:defRPr lang="en-US" sz="1400" b="1" i="0" u="none" strike="noStrike" kern="1200" baseline="0">
                <a:solidFill>
                  <a:sysClr val="windowText" lastClr="000000"/>
                </a:solidFill>
                <a:latin typeface="+mn-lt"/>
                <a:ea typeface="+mn-ea"/>
                <a:cs typeface="+mn-cs"/>
              </a:defRPr>
            </a:pPr>
            <a:r>
              <a:rPr lang="en-US" sz="1400" b="1" i="0" u="none" strike="noStrike" kern="1200" baseline="0">
                <a:solidFill>
                  <a:sysClr val="windowText" lastClr="000000"/>
                </a:solidFill>
                <a:latin typeface="+mn-lt"/>
                <a:ea typeface="+mn-ea"/>
                <a:cs typeface="+mn-cs"/>
              </a:rPr>
              <a:t>Site - 2015 Lost Time</a:t>
            </a:r>
          </a:p>
        </c:rich>
      </c:tx>
      <c:layout>
        <c:manualLayout>
          <c:xMode val="edge"/>
          <c:yMode val="edge"/>
          <c:x val="0.27676967201336211"/>
          <c:y val="4.145077720207254E-2"/>
        </c:manualLayout>
      </c:layout>
      <c:overlay val="0"/>
    </c:title>
    <c:autoTitleDeleted val="0"/>
    <c:plotArea>
      <c:layout>
        <c:manualLayout>
          <c:layoutTarget val="inner"/>
          <c:xMode val="edge"/>
          <c:yMode val="edge"/>
          <c:x val="0.16305811529138614"/>
          <c:y val="0.21281434330585902"/>
          <c:w val="0.64095759679563413"/>
          <c:h val="0.55409421569055206"/>
        </c:manualLayout>
      </c:layout>
      <c:barChart>
        <c:barDir val="col"/>
        <c:grouping val="clustered"/>
        <c:varyColors val="0"/>
        <c:ser>
          <c:idx val="0"/>
          <c:order val="0"/>
          <c:tx>
            <c:v>Lost Time</c:v>
          </c:tx>
          <c:invertIfNegative val="0"/>
          <c:trendline>
            <c:trendlineType val="linear"/>
            <c:dispRSqr val="0"/>
            <c:dispEq val="0"/>
          </c:trendline>
          <c:val>
            <c:numRef>
              <c:f>Data!$AE$9:$AE$20</c:f>
              <c:numCache>
                <c:formatCode>General</c:formatCode>
                <c:ptCount val="12"/>
                <c:pt idx="0">
                  <c:v>4</c:v>
                </c:pt>
                <c:pt idx="1">
                  <c:v>2</c:v>
                </c:pt>
                <c:pt idx="2">
                  <c:v>5</c:v>
                </c:pt>
                <c:pt idx="3">
                  <c:v>0</c:v>
                </c:pt>
                <c:pt idx="4">
                  <c:v>4</c:v>
                </c:pt>
                <c:pt idx="5">
                  <c:v>4</c:v>
                </c:pt>
                <c:pt idx="6">
                  <c:v>1</c:v>
                </c:pt>
                <c:pt idx="7">
                  <c:v>1</c:v>
                </c:pt>
                <c:pt idx="8">
                  <c:v>0</c:v>
                </c:pt>
                <c:pt idx="9">
                  <c:v>1</c:v>
                </c:pt>
                <c:pt idx="10">
                  <c:v>1</c:v>
                </c:pt>
                <c:pt idx="11">
                  <c:v>1</c:v>
                </c:pt>
              </c:numCache>
            </c:numRef>
          </c:val>
        </c:ser>
        <c:dLbls>
          <c:showLegendKey val="0"/>
          <c:showVal val="0"/>
          <c:showCatName val="0"/>
          <c:showSerName val="0"/>
          <c:showPercent val="0"/>
          <c:showBubbleSize val="0"/>
        </c:dLbls>
        <c:gapWidth val="150"/>
        <c:axId val="86127360"/>
        <c:axId val="86128896"/>
      </c:barChart>
      <c:catAx>
        <c:axId val="86127360"/>
        <c:scaling>
          <c:orientation val="minMax"/>
        </c:scaling>
        <c:delete val="0"/>
        <c:axPos val="b"/>
        <c:majorTickMark val="out"/>
        <c:minorTickMark val="none"/>
        <c:tickLblPos val="nextTo"/>
        <c:crossAx val="86128896"/>
        <c:crosses val="autoZero"/>
        <c:auto val="1"/>
        <c:lblAlgn val="ctr"/>
        <c:lblOffset val="100"/>
        <c:noMultiLvlLbl val="0"/>
      </c:catAx>
      <c:valAx>
        <c:axId val="86128896"/>
        <c:scaling>
          <c:orientation val="minMax"/>
          <c:max val="9"/>
        </c:scaling>
        <c:delete val="0"/>
        <c:axPos val="l"/>
        <c:majorGridlines/>
        <c:title>
          <c:tx>
            <c:rich>
              <a:bodyPr rot="-5400000" vert="horz"/>
              <a:lstStyle/>
              <a:p>
                <a:pPr>
                  <a:defRPr/>
                </a:pPr>
                <a:r>
                  <a:rPr lang="en-US"/>
                  <a:t># of Events</a:t>
                </a:r>
              </a:p>
            </c:rich>
          </c:tx>
          <c:layout/>
          <c:overlay val="0"/>
        </c:title>
        <c:numFmt formatCode="General" sourceLinked="1"/>
        <c:majorTickMark val="out"/>
        <c:minorTickMark val="none"/>
        <c:tickLblPos val="nextTo"/>
        <c:crossAx val="86127360"/>
        <c:crosses val="autoZero"/>
        <c:crossBetween val="between"/>
      </c:valAx>
      <c:dTable>
        <c:showHorzBorder val="1"/>
        <c:showVertBorder val="1"/>
        <c:showOutline val="1"/>
        <c:showKeys val="1"/>
        <c:txPr>
          <a:bodyPr/>
          <a:lstStyle/>
          <a:p>
            <a:pPr rtl="0">
              <a:defRPr sz="900" baseline="0"/>
            </a:pPr>
            <a:endParaRPr lang="en-US"/>
          </a:p>
        </c:txPr>
      </c:dTable>
    </c:plotArea>
    <c:legend>
      <c:legendPos val="r"/>
      <c:layout/>
      <c:overlay val="0"/>
      <c:txPr>
        <a:bodyPr/>
        <a:lstStyle/>
        <a:p>
          <a:pPr>
            <a:defRPr sz="900"/>
          </a:pPr>
          <a:endParaRPr lang="en-US"/>
        </a:p>
      </c:txPr>
    </c:legend>
    <c:plotVisOnly val="1"/>
    <c:dispBlanksAs val="gap"/>
    <c:showDLblsOverMax val="0"/>
  </c:chart>
  <c:printSettings>
    <c:headerFooter/>
    <c:pageMargins b="0.75" l="0.7" r="0.7" t="0.75" header="0.3" footer="0.3"/>
    <c:pageSetup/>
  </c:printSettings>
  <c:userShapes r:id="rId2"/>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Cashiers</a:t>
            </a:r>
          </a:p>
        </c:rich>
      </c:tx>
      <c:layout/>
      <c:overlay val="0"/>
    </c:title>
    <c:autoTitleDeleted val="0"/>
    <c:plotArea>
      <c:layout>
        <c:manualLayout>
          <c:layoutTarget val="inner"/>
          <c:xMode val="edge"/>
          <c:yMode val="edge"/>
          <c:x val="0.16305811529138614"/>
          <c:y val="0.21281434330585902"/>
          <c:w val="0.64095759679563413"/>
          <c:h val="0.55409421569055206"/>
        </c:manualLayout>
      </c:layout>
      <c:barChart>
        <c:barDir val="col"/>
        <c:grouping val="clustered"/>
        <c:varyColors val="0"/>
        <c:ser>
          <c:idx val="0"/>
          <c:order val="0"/>
          <c:tx>
            <c:strRef>
              <c:f>Data!$Q$8</c:f>
              <c:strCache>
                <c:ptCount val="1"/>
                <c:pt idx="0">
                  <c:v>First Aid </c:v>
                </c:pt>
              </c:strCache>
            </c:strRef>
          </c:tx>
          <c:invertIfNegative val="0"/>
          <c:val>
            <c:numRef>
              <c:f>Data!$Q$9:$Q$20</c:f>
              <c:numCache>
                <c:formatCode>General</c:formatCode>
                <c:ptCount val="12"/>
                <c:pt idx="0">
                  <c:v>0</c:v>
                </c:pt>
                <c:pt idx="1">
                  <c:v>0</c:v>
                </c:pt>
                <c:pt idx="2">
                  <c:v>0</c:v>
                </c:pt>
                <c:pt idx="3">
                  <c:v>0</c:v>
                </c:pt>
                <c:pt idx="4">
                  <c:v>0</c:v>
                </c:pt>
                <c:pt idx="5">
                  <c:v>1</c:v>
                </c:pt>
                <c:pt idx="6">
                  <c:v>2</c:v>
                </c:pt>
                <c:pt idx="7">
                  <c:v>3</c:v>
                </c:pt>
                <c:pt idx="8">
                  <c:v>3</c:v>
                </c:pt>
                <c:pt idx="9">
                  <c:v>4</c:v>
                </c:pt>
                <c:pt idx="10">
                  <c:v>5</c:v>
                </c:pt>
                <c:pt idx="11">
                  <c:v>6</c:v>
                </c:pt>
              </c:numCache>
            </c:numRef>
          </c:val>
        </c:ser>
        <c:ser>
          <c:idx val="1"/>
          <c:order val="1"/>
          <c:tx>
            <c:strRef>
              <c:f>Data!$R$8</c:f>
              <c:strCache>
                <c:ptCount val="1"/>
                <c:pt idx="0">
                  <c:v>Medical Aid</c:v>
                </c:pt>
              </c:strCache>
            </c:strRef>
          </c:tx>
          <c:spPr>
            <a:solidFill>
              <a:srgbClr val="FFC000"/>
            </a:solidFill>
          </c:spPr>
          <c:invertIfNegative val="0"/>
          <c:val>
            <c:numRef>
              <c:f>Data!$R$9:$R$20</c:f>
              <c:numCache>
                <c:formatCode>General</c:formatCode>
                <c:ptCount val="12"/>
                <c:pt idx="0">
                  <c:v>0</c:v>
                </c:pt>
                <c:pt idx="1">
                  <c:v>0</c:v>
                </c:pt>
                <c:pt idx="2">
                  <c:v>0</c:v>
                </c:pt>
                <c:pt idx="3">
                  <c:v>0</c:v>
                </c:pt>
                <c:pt idx="4">
                  <c:v>0</c:v>
                </c:pt>
                <c:pt idx="5">
                  <c:v>0</c:v>
                </c:pt>
                <c:pt idx="6">
                  <c:v>0</c:v>
                </c:pt>
                <c:pt idx="7">
                  <c:v>2</c:v>
                </c:pt>
                <c:pt idx="8">
                  <c:v>2</c:v>
                </c:pt>
                <c:pt idx="9">
                  <c:v>3</c:v>
                </c:pt>
                <c:pt idx="10">
                  <c:v>2</c:v>
                </c:pt>
                <c:pt idx="11">
                  <c:v>3</c:v>
                </c:pt>
              </c:numCache>
            </c:numRef>
          </c:val>
        </c:ser>
        <c:ser>
          <c:idx val="2"/>
          <c:order val="2"/>
          <c:tx>
            <c:strRef>
              <c:f>Data!$S$8</c:f>
              <c:strCache>
                <c:ptCount val="1"/>
                <c:pt idx="0">
                  <c:v>Lost Time</c:v>
                </c:pt>
              </c:strCache>
            </c:strRef>
          </c:tx>
          <c:spPr>
            <a:solidFill>
              <a:srgbClr val="FF0000"/>
            </a:solidFill>
          </c:spPr>
          <c:invertIfNegative val="0"/>
          <c:val>
            <c:numRef>
              <c:f>Data!$S$9:$S$20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1</c:v>
                </c:pt>
              </c:numCache>
            </c:numRef>
          </c:val>
        </c:ser>
        <c:dLbls>
          <c:showLegendKey val="0"/>
          <c:showVal val="0"/>
          <c:showCatName val="0"/>
          <c:showSerName val="0"/>
          <c:showPercent val="0"/>
          <c:showBubbleSize val="0"/>
        </c:dLbls>
        <c:gapWidth val="150"/>
        <c:axId val="88110592"/>
        <c:axId val="88112128"/>
      </c:barChart>
      <c:catAx>
        <c:axId val="88110592"/>
        <c:scaling>
          <c:orientation val="minMax"/>
        </c:scaling>
        <c:delete val="0"/>
        <c:axPos val="b"/>
        <c:majorTickMark val="out"/>
        <c:minorTickMark val="none"/>
        <c:tickLblPos val="nextTo"/>
        <c:crossAx val="88112128"/>
        <c:crosses val="autoZero"/>
        <c:auto val="1"/>
        <c:lblAlgn val="ctr"/>
        <c:lblOffset val="100"/>
        <c:noMultiLvlLbl val="0"/>
      </c:catAx>
      <c:valAx>
        <c:axId val="88112128"/>
        <c:scaling>
          <c:orientation val="minMax"/>
        </c:scaling>
        <c:delete val="0"/>
        <c:axPos val="l"/>
        <c:majorGridlines/>
        <c:title>
          <c:tx>
            <c:rich>
              <a:bodyPr rot="-5400000" vert="horz"/>
              <a:lstStyle/>
              <a:p>
                <a:pPr>
                  <a:defRPr/>
                </a:pPr>
                <a:r>
                  <a:rPr lang="en-US"/>
                  <a:t># of Events</a:t>
                </a:r>
              </a:p>
            </c:rich>
          </c:tx>
          <c:layout/>
          <c:overlay val="0"/>
        </c:title>
        <c:numFmt formatCode="General" sourceLinked="1"/>
        <c:majorTickMark val="out"/>
        <c:minorTickMark val="none"/>
        <c:tickLblPos val="nextTo"/>
        <c:crossAx val="88110592"/>
        <c:crosses val="autoZero"/>
        <c:crossBetween val="between"/>
      </c:valAx>
      <c:dTable>
        <c:showHorzBorder val="1"/>
        <c:showVertBorder val="1"/>
        <c:showOutline val="1"/>
        <c:showKeys val="1"/>
      </c:dTable>
    </c:plotArea>
    <c:legend>
      <c:legendPos val="r"/>
      <c:layout/>
      <c:overlay val="0"/>
    </c:legend>
    <c:plotVisOnly val="1"/>
    <c:dispBlanksAs val="gap"/>
    <c:showDLblsOverMax val="0"/>
  </c:chart>
  <c:userShapes r:id="rId2"/>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Produce</a:t>
            </a:r>
          </a:p>
        </c:rich>
      </c:tx>
      <c:layout/>
      <c:overlay val="0"/>
    </c:title>
    <c:autoTitleDeleted val="0"/>
    <c:plotArea>
      <c:layout>
        <c:manualLayout>
          <c:layoutTarget val="inner"/>
          <c:xMode val="edge"/>
          <c:yMode val="edge"/>
          <c:x val="0.16305811529138614"/>
          <c:y val="0.21281434330585902"/>
          <c:w val="0.64095759679563413"/>
          <c:h val="0.55409421569055206"/>
        </c:manualLayout>
      </c:layout>
      <c:barChart>
        <c:barDir val="col"/>
        <c:grouping val="clustered"/>
        <c:varyColors val="0"/>
        <c:ser>
          <c:idx val="0"/>
          <c:order val="0"/>
          <c:tx>
            <c:v>First Aid</c:v>
          </c:tx>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Data!$T$9:$T$20</c:f>
              <c:numCache>
                <c:formatCode>General</c:formatCode>
                <c:ptCount val="12"/>
                <c:pt idx="0">
                  <c:v>2</c:v>
                </c:pt>
                <c:pt idx="1">
                  <c:v>1</c:v>
                </c:pt>
                <c:pt idx="2">
                  <c:v>2</c:v>
                </c:pt>
                <c:pt idx="3">
                  <c:v>2</c:v>
                </c:pt>
                <c:pt idx="4">
                  <c:v>1</c:v>
                </c:pt>
                <c:pt idx="5">
                  <c:v>1</c:v>
                </c:pt>
                <c:pt idx="6">
                  <c:v>0</c:v>
                </c:pt>
                <c:pt idx="7">
                  <c:v>0</c:v>
                </c:pt>
                <c:pt idx="8">
                  <c:v>0</c:v>
                </c:pt>
                <c:pt idx="9">
                  <c:v>1</c:v>
                </c:pt>
                <c:pt idx="10">
                  <c:v>0</c:v>
                </c:pt>
                <c:pt idx="11">
                  <c:v>0</c:v>
                </c:pt>
              </c:numCache>
            </c:numRef>
          </c:val>
        </c:ser>
        <c:ser>
          <c:idx val="1"/>
          <c:order val="1"/>
          <c:tx>
            <c:v>Medical Aid</c:v>
          </c:tx>
          <c:spPr>
            <a:solidFill>
              <a:srgbClr val="FFC000"/>
            </a:solidFill>
          </c:spPr>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Data!$U$9:$U$20</c:f>
              <c:numCache>
                <c:formatCode>General</c:formatCode>
                <c:ptCount val="12"/>
                <c:pt idx="0">
                  <c:v>1</c:v>
                </c:pt>
                <c:pt idx="1">
                  <c:v>1</c:v>
                </c:pt>
                <c:pt idx="2">
                  <c:v>1</c:v>
                </c:pt>
                <c:pt idx="3">
                  <c:v>0</c:v>
                </c:pt>
                <c:pt idx="4">
                  <c:v>1</c:v>
                </c:pt>
                <c:pt idx="5">
                  <c:v>1</c:v>
                </c:pt>
                <c:pt idx="6">
                  <c:v>0</c:v>
                </c:pt>
                <c:pt idx="7">
                  <c:v>0</c:v>
                </c:pt>
                <c:pt idx="8">
                  <c:v>0</c:v>
                </c:pt>
                <c:pt idx="9">
                  <c:v>0</c:v>
                </c:pt>
                <c:pt idx="10">
                  <c:v>0</c:v>
                </c:pt>
                <c:pt idx="11">
                  <c:v>0</c:v>
                </c:pt>
              </c:numCache>
            </c:numRef>
          </c:val>
        </c:ser>
        <c:ser>
          <c:idx val="2"/>
          <c:order val="2"/>
          <c:tx>
            <c:v>Lost Time</c:v>
          </c:tx>
          <c:spPr>
            <a:solidFill>
              <a:srgbClr val="FF0000"/>
            </a:solidFill>
          </c:spPr>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Data!$V$9:$V$20</c:f>
              <c:numCache>
                <c:formatCode>General</c:formatCode>
                <c:ptCount val="12"/>
                <c:pt idx="0">
                  <c:v>1</c:v>
                </c:pt>
                <c:pt idx="1">
                  <c:v>0</c:v>
                </c:pt>
                <c:pt idx="2">
                  <c:v>1</c:v>
                </c:pt>
                <c:pt idx="3">
                  <c:v>0</c:v>
                </c:pt>
                <c:pt idx="4">
                  <c:v>1</c:v>
                </c:pt>
                <c:pt idx="5">
                  <c:v>1</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150"/>
        <c:axId val="88178688"/>
        <c:axId val="88180224"/>
      </c:barChart>
      <c:catAx>
        <c:axId val="88178688"/>
        <c:scaling>
          <c:orientation val="minMax"/>
        </c:scaling>
        <c:delete val="0"/>
        <c:axPos val="b"/>
        <c:majorTickMark val="out"/>
        <c:minorTickMark val="none"/>
        <c:tickLblPos val="nextTo"/>
        <c:crossAx val="88180224"/>
        <c:crosses val="autoZero"/>
        <c:auto val="1"/>
        <c:lblAlgn val="ctr"/>
        <c:lblOffset val="100"/>
        <c:noMultiLvlLbl val="0"/>
      </c:catAx>
      <c:valAx>
        <c:axId val="88180224"/>
        <c:scaling>
          <c:orientation val="minMax"/>
        </c:scaling>
        <c:delete val="0"/>
        <c:axPos val="l"/>
        <c:majorGridlines/>
        <c:title>
          <c:tx>
            <c:rich>
              <a:bodyPr rot="-5400000" vert="horz"/>
              <a:lstStyle/>
              <a:p>
                <a:pPr>
                  <a:defRPr/>
                </a:pPr>
                <a:r>
                  <a:rPr lang="en-US"/>
                  <a:t># of Events</a:t>
                </a:r>
              </a:p>
            </c:rich>
          </c:tx>
          <c:layout/>
          <c:overlay val="0"/>
        </c:title>
        <c:numFmt formatCode="General" sourceLinked="1"/>
        <c:majorTickMark val="out"/>
        <c:minorTickMark val="none"/>
        <c:tickLblPos val="nextTo"/>
        <c:crossAx val="88178688"/>
        <c:crosses val="autoZero"/>
        <c:crossBetween val="between"/>
      </c:valAx>
      <c:dTable>
        <c:showHorzBorder val="1"/>
        <c:showVertBorder val="1"/>
        <c:showOutline val="1"/>
        <c:showKeys val="1"/>
      </c:dTable>
    </c:plotArea>
    <c:legend>
      <c:legendPos val="r"/>
      <c:layout/>
      <c:overlay val="0"/>
    </c:legend>
    <c:plotVisOnly val="1"/>
    <c:dispBlanksAs val="gap"/>
    <c:showDLblsOverMax val="0"/>
  </c:chart>
  <c:userShapes r:id="rId2"/>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Meat </a:t>
            </a:r>
          </a:p>
        </c:rich>
      </c:tx>
      <c:layout/>
      <c:overlay val="0"/>
    </c:title>
    <c:autoTitleDeleted val="0"/>
    <c:plotArea>
      <c:layout>
        <c:manualLayout>
          <c:layoutTarget val="inner"/>
          <c:xMode val="edge"/>
          <c:yMode val="edge"/>
          <c:x val="0.16305811529138614"/>
          <c:y val="0.21281434330585902"/>
          <c:w val="0.64095759679563413"/>
          <c:h val="0.55409421569055206"/>
        </c:manualLayout>
      </c:layout>
      <c:barChart>
        <c:barDir val="col"/>
        <c:grouping val="clustered"/>
        <c:varyColors val="0"/>
        <c:ser>
          <c:idx val="0"/>
          <c:order val="0"/>
          <c:tx>
            <c:strRef>
              <c:f>Data!$W$8</c:f>
              <c:strCache>
                <c:ptCount val="1"/>
                <c:pt idx="0">
                  <c:v>First Aid </c:v>
                </c:pt>
              </c:strCache>
            </c:strRef>
          </c:tx>
          <c:invertIfNegative val="0"/>
          <c:val>
            <c:numRef>
              <c:f>Data!$W$9:$W$20</c:f>
              <c:numCache>
                <c:formatCode>General</c:formatCode>
                <c:ptCount val="12"/>
                <c:pt idx="0">
                  <c:v>2</c:v>
                </c:pt>
                <c:pt idx="1">
                  <c:v>2</c:v>
                </c:pt>
                <c:pt idx="2">
                  <c:v>1</c:v>
                </c:pt>
                <c:pt idx="3">
                  <c:v>2</c:v>
                </c:pt>
                <c:pt idx="4">
                  <c:v>1</c:v>
                </c:pt>
                <c:pt idx="5">
                  <c:v>2</c:v>
                </c:pt>
                <c:pt idx="6">
                  <c:v>1</c:v>
                </c:pt>
                <c:pt idx="7">
                  <c:v>2</c:v>
                </c:pt>
                <c:pt idx="8">
                  <c:v>1</c:v>
                </c:pt>
                <c:pt idx="9">
                  <c:v>2</c:v>
                </c:pt>
                <c:pt idx="10">
                  <c:v>0</c:v>
                </c:pt>
                <c:pt idx="11">
                  <c:v>1</c:v>
                </c:pt>
              </c:numCache>
            </c:numRef>
          </c:val>
        </c:ser>
        <c:ser>
          <c:idx val="1"/>
          <c:order val="1"/>
          <c:tx>
            <c:strRef>
              <c:f>Data!$X$8</c:f>
              <c:strCache>
                <c:ptCount val="1"/>
                <c:pt idx="0">
                  <c:v>Medical Aid</c:v>
                </c:pt>
              </c:strCache>
            </c:strRef>
          </c:tx>
          <c:spPr>
            <a:solidFill>
              <a:srgbClr val="FFC000"/>
            </a:solidFill>
          </c:spPr>
          <c:invertIfNegative val="0"/>
          <c:val>
            <c:numRef>
              <c:f>Data!$X$9:$X$20</c:f>
              <c:numCache>
                <c:formatCode>General</c:formatCode>
                <c:ptCount val="12"/>
                <c:pt idx="0">
                  <c:v>1</c:v>
                </c:pt>
                <c:pt idx="1">
                  <c:v>0</c:v>
                </c:pt>
                <c:pt idx="2">
                  <c:v>1</c:v>
                </c:pt>
                <c:pt idx="3">
                  <c:v>0</c:v>
                </c:pt>
                <c:pt idx="4">
                  <c:v>1</c:v>
                </c:pt>
                <c:pt idx="5">
                  <c:v>1</c:v>
                </c:pt>
                <c:pt idx="6">
                  <c:v>0</c:v>
                </c:pt>
                <c:pt idx="7">
                  <c:v>0</c:v>
                </c:pt>
                <c:pt idx="8">
                  <c:v>0</c:v>
                </c:pt>
                <c:pt idx="9">
                  <c:v>0</c:v>
                </c:pt>
                <c:pt idx="10">
                  <c:v>1</c:v>
                </c:pt>
                <c:pt idx="11">
                  <c:v>0</c:v>
                </c:pt>
              </c:numCache>
            </c:numRef>
          </c:val>
        </c:ser>
        <c:ser>
          <c:idx val="2"/>
          <c:order val="2"/>
          <c:tx>
            <c:strRef>
              <c:f>Data!$Y$8</c:f>
              <c:strCache>
                <c:ptCount val="1"/>
                <c:pt idx="0">
                  <c:v>Lost Time</c:v>
                </c:pt>
              </c:strCache>
            </c:strRef>
          </c:tx>
          <c:spPr>
            <a:solidFill>
              <a:srgbClr val="FF0000"/>
            </a:solidFill>
          </c:spPr>
          <c:invertIfNegative val="0"/>
          <c:val>
            <c:numRef>
              <c:f>Data!$Y$9:$Y$20</c:f>
              <c:numCache>
                <c:formatCode>General</c:formatCode>
                <c:ptCount val="12"/>
                <c:pt idx="0">
                  <c:v>0</c:v>
                </c:pt>
                <c:pt idx="1">
                  <c:v>0</c:v>
                </c:pt>
                <c:pt idx="2">
                  <c:v>1</c:v>
                </c:pt>
                <c:pt idx="3">
                  <c:v>0</c:v>
                </c:pt>
                <c:pt idx="4">
                  <c:v>1</c:v>
                </c:pt>
                <c:pt idx="5">
                  <c:v>1</c:v>
                </c:pt>
                <c:pt idx="6">
                  <c:v>0</c:v>
                </c:pt>
                <c:pt idx="7">
                  <c:v>0</c:v>
                </c:pt>
                <c:pt idx="8">
                  <c:v>0</c:v>
                </c:pt>
                <c:pt idx="9">
                  <c:v>1</c:v>
                </c:pt>
                <c:pt idx="10">
                  <c:v>1</c:v>
                </c:pt>
                <c:pt idx="11">
                  <c:v>0</c:v>
                </c:pt>
              </c:numCache>
            </c:numRef>
          </c:val>
        </c:ser>
        <c:dLbls>
          <c:showLegendKey val="0"/>
          <c:showVal val="0"/>
          <c:showCatName val="0"/>
          <c:showSerName val="0"/>
          <c:showPercent val="0"/>
          <c:showBubbleSize val="0"/>
        </c:dLbls>
        <c:gapWidth val="150"/>
        <c:axId val="89642880"/>
        <c:axId val="89644416"/>
      </c:barChart>
      <c:catAx>
        <c:axId val="89642880"/>
        <c:scaling>
          <c:orientation val="minMax"/>
        </c:scaling>
        <c:delete val="0"/>
        <c:axPos val="b"/>
        <c:majorTickMark val="out"/>
        <c:minorTickMark val="none"/>
        <c:tickLblPos val="nextTo"/>
        <c:crossAx val="89644416"/>
        <c:crosses val="autoZero"/>
        <c:auto val="1"/>
        <c:lblAlgn val="ctr"/>
        <c:lblOffset val="100"/>
        <c:noMultiLvlLbl val="0"/>
      </c:catAx>
      <c:valAx>
        <c:axId val="89644416"/>
        <c:scaling>
          <c:orientation val="minMax"/>
        </c:scaling>
        <c:delete val="0"/>
        <c:axPos val="l"/>
        <c:majorGridlines/>
        <c:title>
          <c:tx>
            <c:rich>
              <a:bodyPr rot="-5400000" vert="horz"/>
              <a:lstStyle/>
              <a:p>
                <a:pPr>
                  <a:defRPr/>
                </a:pPr>
                <a:r>
                  <a:rPr lang="en-US"/>
                  <a:t># of Events</a:t>
                </a:r>
              </a:p>
            </c:rich>
          </c:tx>
          <c:layout/>
          <c:overlay val="0"/>
        </c:title>
        <c:numFmt formatCode="General" sourceLinked="1"/>
        <c:majorTickMark val="out"/>
        <c:minorTickMark val="none"/>
        <c:tickLblPos val="nextTo"/>
        <c:crossAx val="89642880"/>
        <c:crosses val="autoZero"/>
        <c:crossBetween val="between"/>
      </c:valAx>
      <c:dTable>
        <c:showHorzBorder val="1"/>
        <c:showVertBorder val="1"/>
        <c:showOutline val="1"/>
        <c:showKeys val="1"/>
      </c:dTable>
    </c:plotArea>
    <c:legend>
      <c:legendPos val="r"/>
      <c:layout/>
      <c:overlay val="0"/>
    </c:legend>
    <c:plotVisOnly val="1"/>
    <c:dispBlanksAs val="gap"/>
    <c:showDLblsOverMax val="0"/>
  </c:chart>
  <c:userShapes r:id="rId2"/>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rtl="0">
              <a:defRPr lang="en-US" sz="1400" b="1" i="0" u="none" strike="noStrike" kern="1200" baseline="0">
                <a:solidFill>
                  <a:sysClr val="windowText" lastClr="000000"/>
                </a:solidFill>
                <a:latin typeface="+mn-lt"/>
                <a:ea typeface="+mn-ea"/>
                <a:cs typeface="+mn-cs"/>
              </a:defRPr>
            </a:pPr>
            <a:r>
              <a:rPr lang="en-US" sz="1400" b="1" i="0" u="none" strike="noStrike" kern="1200" baseline="0">
                <a:solidFill>
                  <a:sysClr val="windowText" lastClr="000000"/>
                </a:solidFill>
                <a:latin typeface="+mn-lt"/>
                <a:ea typeface="+mn-ea"/>
                <a:cs typeface="+mn-cs"/>
              </a:rPr>
              <a:t>Site - 2015 Medical Aids</a:t>
            </a:r>
          </a:p>
        </c:rich>
      </c:tx>
      <c:layout>
        <c:manualLayout>
          <c:xMode val="edge"/>
          <c:yMode val="edge"/>
          <c:x val="0.27676967201336211"/>
          <c:y val="4.145077720207254E-2"/>
        </c:manualLayout>
      </c:layout>
      <c:overlay val="0"/>
    </c:title>
    <c:autoTitleDeleted val="0"/>
    <c:plotArea>
      <c:layout>
        <c:manualLayout>
          <c:layoutTarget val="inner"/>
          <c:xMode val="edge"/>
          <c:yMode val="edge"/>
          <c:x val="0.18368955320124331"/>
          <c:y val="0.212814350587129"/>
          <c:w val="0.64095759679563413"/>
          <c:h val="0.55409421569055206"/>
        </c:manualLayout>
      </c:layout>
      <c:barChart>
        <c:barDir val="col"/>
        <c:grouping val="clustered"/>
        <c:varyColors val="0"/>
        <c:ser>
          <c:idx val="0"/>
          <c:order val="0"/>
          <c:tx>
            <c:v>Medical Aid</c:v>
          </c:tx>
          <c:invertIfNegative val="0"/>
          <c:trendline>
            <c:trendlineType val="linear"/>
            <c:dispRSqr val="0"/>
            <c:dispEq val="0"/>
          </c:trendline>
          <c:val>
            <c:numRef>
              <c:f>Data!$AD$9:$AD$20</c:f>
              <c:numCache>
                <c:formatCode>General</c:formatCode>
                <c:ptCount val="12"/>
                <c:pt idx="0">
                  <c:v>10</c:v>
                </c:pt>
                <c:pt idx="1">
                  <c:v>5</c:v>
                </c:pt>
                <c:pt idx="2">
                  <c:v>5</c:v>
                </c:pt>
                <c:pt idx="3">
                  <c:v>0</c:v>
                </c:pt>
                <c:pt idx="4">
                  <c:v>5</c:v>
                </c:pt>
                <c:pt idx="5">
                  <c:v>5</c:v>
                </c:pt>
                <c:pt idx="6">
                  <c:v>2</c:v>
                </c:pt>
                <c:pt idx="7">
                  <c:v>3</c:v>
                </c:pt>
                <c:pt idx="8">
                  <c:v>3</c:v>
                </c:pt>
                <c:pt idx="9">
                  <c:v>3</c:v>
                </c:pt>
                <c:pt idx="10">
                  <c:v>3</c:v>
                </c:pt>
                <c:pt idx="11">
                  <c:v>3</c:v>
                </c:pt>
              </c:numCache>
            </c:numRef>
          </c:val>
        </c:ser>
        <c:dLbls>
          <c:showLegendKey val="0"/>
          <c:showVal val="0"/>
          <c:showCatName val="0"/>
          <c:showSerName val="0"/>
          <c:showPercent val="0"/>
          <c:showBubbleSize val="0"/>
        </c:dLbls>
        <c:gapWidth val="150"/>
        <c:axId val="85857792"/>
        <c:axId val="85859328"/>
      </c:barChart>
      <c:catAx>
        <c:axId val="85857792"/>
        <c:scaling>
          <c:orientation val="minMax"/>
        </c:scaling>
        <c:delete val="0"/>
        <c:axPos val="b"/>
        <c:majorTickMark val="out"/>
        <c:minorTickMark val="none"/>
        <c:tickLblPos val="nextTo"/>
        <c:crossAx val="85859328"/>
        <c:crosses val="autoZero"/>
        <c:auto val="1"/>
        <c:lblAlgn val="ctr"/>
        <c:lblOffset val="100"/>
        <c:noMultiLvlLbl val="0"/>
      </c:catAx>
      <c:valAx>
        <c:axId val="85859328"/>
        <c:scaling>
          <c:orientation val="minMax"/>
        </c:scaling>
        <c:delete val="0"/>
        <c:axPos val="l"/>
        <c:majorGridlines/>
        <c:title>
          <c:tx>
            <c:rich>
              <a:bodyPr rot="-5400000" vert="horz"/>
              <a:lstStyle/>
              <a:p>
                <a:pPr>
                  <a:defRPr/>
                </a:pPr>
                <a:r>
                  <a:rPr lang="en-US"/>
                  <a:t># of Events</a:t>
                </a:r>
              </a:p>
            </c:rich>
          </c:tx>
          <c:layout/>
          <c:overlay val="0"/>
        </c:title>
        <c:numFmt formatCode="General" sourceLinked="1"/>
        <c:majorTickMark val="out"/>
        <c:minorTickMark val="none"/>
        <c:tickLblPos val="nextTo"/>
        <c:crossAx val="85857792"/>
        <c:crosses val="autoZero"/>
        <c:crossBetween val="between"/>
      </c:valAx>
      <c:dTable>
        <c:showHorzBorder val="1"/>
        <c:showVertBorder val="1"/>
        <c:showOutline val="1"/>
        <c:showKeys val="1"/>
        <c:txPr>
          <a:bodyPr/>
          <a:lstStyle/>
          <a:p>
            <a:pPr rtl="0">
              <a:defRPr sz="900" baseline="0"/>
            </a:pPr>
            <a:endParaRPr lang="en-US"/>
          </a:p>
        </c:txPr>
      </c:dTable>
    </c:plotArea>
    <c:legend>
      <c:legendPos val="r"/>
      <c:layout/>
      <c:overlay val="0"/>
      <c:txPr>
        <a:bodyPr/>
        <a:lstStyle/>
        <a:p>
          <a:pPr>
            <a:defRPr sz="900"/>
          </a:pPr>
          <a:endParaRPr lang="en-US"/>
        </a:p>
      </c:txPr>
    </c:legend>
    <c:plotVisOnly val="1"/>
    <c:dispBlanksAs val="gap"/>
    <c:showDLblsOverMax val="0"/>
  </c:chart>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t" anchorCtr="0"/>
          <a:lstStyle/>
          <a:p>
            <a:pPr>
              <a:defRPr/>
            </a:pPr>
            <a:r>
              <a:rPr lang="en-US"/>
              <a:t>2015 All Departments</a:t>
            </a:r>
          </a:p>
          <a:p>
            <a:pPr>
              <a:defRPr/>
            </a:pPr>
            <a:r>
              <a:rPr lang="en-US"/>
              <a:t>Body Part Injured</a:t>
            </a:r>
          </a:p>
        </c:rich>
      </c:tx>
      <c:layout>
        <c:manualLayout>
          <c:xMode val="edge"/>
          <c:yMode val="edge"/>
          <c:x val="0.5891468155463927"/>
          <c:y val="1.5414255070723516E-2"/>
        </c:manualLayout>
      </c:layout>
      <c:overlay val="0"/>
    </c:title>
    <c:autoTitleDeleted val="0"/>
    <c:plotArea>
      <c:layout/>
      <c:pieChart>
        <c:varyColors val="1"/>
        <c:ser>
          <c:idx val="0"/>
          <c:order val="0"/>
          <c:dLbls>
            <c:dLblPos val="bestFit"/>
            <c:showLegendKey val="0"/>
            <c:showVal val="0"/>
            <c:showCatName val="1"/>
            <c:showSerName val="0"/>
            <c:showPercent val="1"/>
            <c:showBubbleSize val="0"/>
            <c:separator>
</c:separator>
            <c:showLeaderLines val="0"/>
          </c:dLbls>
          <c:cat>
            <c:strRef>
              <c:f>Data!$B$24:$O$24</c:f>
              <c:strCache>
                <c:ptCount val="14"/>
                <c:pt idx="0">
                  <c:v>Head</c:v>
                </c:pt>
                <c:pt idx="1">
                  <c:v>Eyes</c:v>
                </c:pt>
                <c:pt idx="2">
                  <c:v>Neck</c:v>
                </c:pt>
                <c:pt idx="3">
                  <c:v>Shoulder</c:v>
                </c:pt>
                <c:pt idx="4">
                  <c:v>Chest</c:v>
                </c:pt>
                <c:pt idx="5">
                  <c:v>Back</c:v>
                </c:pt>
                <c:pt idx="6">
                  <c:v>Abdomen</c:v>
                </c:pt>
                <c:pt idx="7">
                  <c:v>Arms</c:v>
                </c:pt>
                <c:pt idx="8">
                  <c:v>Hands</c:v>
                </c:pt>
                <c:pt idx="9">
                  <c:v>Legs</c:v>
                </c:pt>
                <c:pt idx="10">
                  <c:v>Feet</c:v>
                </c:pt>
                <c:pt idx="11">
                  <c:v>Body System</c:v>
                </c:pt>
                <c:pt idx="12">
                  <c:v>Pelvic Region</c:v>
                </c:pt>
                <c:pt idx="13">
                  <c:v>Other/Unknown</c:v>
                </c:pt>
              </c:strCache>
            </c:strRef>
          </c:cat>
          <c:val>
            <c:numRef>
              <c:f>Data!$B$37:$O$37</c:f>
              <c:numCache>
                <c:formatCode>General</c:formatCode>
                <c:ptCount val="14"/>
                <c:pt idx="0">
                  <c:v>3</c:v>
                </c:pt>
                <c:pt idx="1">
                  <c:v>5</c:v>
                </c:pt>
                <c:pt idx="2">
                  <c:v>3</c:v>
                </c:pt>
                <c:pt idx="3">
                  <c:v>4</c:v>
                </c:pt>
                <c:pt idx="4">
                  <c:v>1</c:v>
                </c:pt>
                <c:pt idx="5">
                  <c:v>13</c:v>
                </c:pt>
                <c:pt idx="6">
                  <c:v>1</c:v>
                </c:pt>
                <c:pt idx="7">
                  <c:v>5</c:v>
                </c:pt>
                <c:pt idx="8">
                  <c:v>12</c:v>
                </c:pt>
                <c:pt idx="9">
                  <c:v>4</c:v>
                </c:pt>
                <c:pt idx="10">
                  <c:v>3</c:v>
                </c:pt>
                <c:pt idx="11">
                  <c:v>1</c:v>
                </c:pt>
                <c:pt idx="12">
                  <c:v>1</c:v>
                </c:pt>
                <c:pt idx="13">
                  <c:v>1</c:v>
                </c:pt>
              </c:numCache>
            </c:numRef>
          </c:val>
        </c:ser>
        <c:dLbls>
          <c:showLegendKey val="0"/>
          <c:showVal val="0"/>
          <c:showCatName val="0"/>
          <c:showSerName val="0"/>
          <c:showPercent val="0"/>
          <c:showBubbleSize val="0"/>
          <c:showLeaderLines val="0"/>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t" anchorCtr="0"/>
          <a:lstStyle/>
          <a:p>
            <a:pPr>
              <a:defRPr/>
            </a:pPr>
            <a:r>
              <a:rPr lang="en-US"/>
              <a:t>2015 All Departments</a:t>
            </a:r>
          </a:p>
          <a:p>
            <a:pPr>
              <a:defRPr/>
            </a:pPr>
            <a:r>
              <a:rPr lang="en-US"/>
              <a:t>Cause of Injury</a:t>
            </a:r>
          </a:p>
        </c:rich>
      </c:tx>
      <c:layout>
        <c:manualLayout>
          <c:xMode val="edge"/>
          <c:yMode val="edge"/>
          <c:x val="0.5891468155463927"/>
          <c:y val="1.5414255070723516E-2"/>
        </c:manualLayout>
      </c:layout>
      <c:overlay val="0"/>
    </c:title>
    <c:autoTitleDeleted val="0"/>
    <c:plotArea>
      <c:layout/>
      <c:pieChart>
        <c:varyColors val="1"/>
        <c:ser>
          <c:idx val="0"/>
          <c:order val="0"/>
          <c:dLbls>
            <c:dLblPos val="bestFit"/>
            <c:showLegendKey val="0"/>
            <c:showVal val="0"/>
            <c:showCatName val="1"/>
            <c:showSerName val="0"/>
            <c:showPercent val="1"/>
            <c:showBubbleSize val="0"/>
            <c:separator>
</c:separator>
            <c:showLeaderLines val="0"/>
          </c:dLbls>
          <c:cat>
            <c:strRef>
              <c:f>Data!$Q$24:$X$24</c:f>
              <c:strCache>
                <c:ptCount val="8"/>
                <c:pt idx="0">
                  <c:v>Assaults &amp; Violent Acts</c:v>
                </c:pt>
                <c:pt idx="1">
                  <c:v>Bodily Reaction &amp; Exertion</c:v>
                </c:pt>
                <c:pt idx="2">
                  <c:v>Contact with Objects &amp; Equipment</c:v>
                </c:pt>
                <c:pt idx="3">
                  <c:v>Exposure to Harmful Substances or Environments</c:v>
                </c:pt>
                <c:pt idx="4">
                  <c:v>Falls</c:v>
                </c:pt>
                <c:pt idx="5">
                  <c:v>Transporation Accidents</c:v>
                </c:pt>
                <c:pt idx="6">
                  <c:v>Fires &amp; Explosions</c:v>
                </c:pt>
                <c:pt idx="7">
                  <c:v>Other</c:v>
                </c:pt>
              </c:strCache>
            </c:strRef>
          </c:cat>
          <c:val>
            <c:numRef>
              <c:f>Data!$Q$37:$X$37</c:f>
              <c:numCache>
                <c:formatCode>General</c:formatCode>
                <c:ptCount val="8"/>
                <c:pt idx="0">
                  <c:v>1</c:v>
                </c:pt>
                <c:pt idx="1">
                  <c:v>20</c:v>
                </c:pt>
                <c:pt idx="2">
                  <c:v>8</c:v>
                </c:pt>
                <c:pt idx="3">
                  <c:v>1</c:v>
                </c:pt>
                <c:pt idx="4">
                  <c:v>7</c:v>
                </c:pt>
                <c:pt idx="5">
                  <c:v>1</c:v>
                </c:pt>
                <c:pt idx="6">
                  <c:v>0</c:v>
                </c:pt>
                <c:pt idx="7">
                  <c:v>0</c:v>
                </c:pt>
              </c:numCache>
            </c:numRef>
          </c:val>
        </c:ser>
        <c:dLbls>
          <c:showLegendKey val="0"/>
          <c:showVal val="0"/>
          <c:showCatName val="0"/>
          <c:showSerName val="0"/>
          <c:showPercent val="0"/>
          <c:showBubbleSize val="0"/>
          <c:showLeaderLines val="0"/>
        </c:dLbls>
        <c:firstSliceAng val="0"/>
      </c:pieChart>
    </c:plotArea>
    <c:legend>
      <c:legendPos val="r"/>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t" anchorCtr="0"/>
          <a:lstStyle/>
          <a:p>
            <a:pPr>
              <a:defRPr/>
            </a:pPr>
            <a:r>
              <a:rPr lang="en-US"/>
              <a:t>2015 All Departments</a:t>
            </a:r>
          </a:p>
          <a:p>
            <a:pPr>
              <a:defRPr/>
            </a:pPr>
            <a:r>
              <a:rPr lang="en-US"/>
              <a:t>Primary Factor</a:t>
            </a:r>
          </a:p>
        </c:rich>
      </c:tx>
      <c:layout>
        <c:manualLayout>
          <c:xMode val="edge"/>
          <c:yMode val="edge"/>
          <c:x val="0.5891468155463927"/>
          <c:y val="1.5414255070723516E-2"/>
        </c:manualLayout>
      </c:layout>
      <c:overlay val="0"/>
    </c:title>
    <c:autoTitleDeleted val="0"/>
    <c:plotArea>
      <c:layout/>
      <c:pieChart>
        <c:varyColors val="1"/>
        <c:ser>
          <c:idx val="0"/>
          <c:order val="0"/>
          <c:dLbls>
            <c:dLblPos val="bestFit"/>
            <c:showLegendKey val="0"/>
            <c:showVal val="0"/>
            <c:showCatName val="1"/>
            <c:showSerName val="0"/>
            <c:showPercent val="1"/>
            <c:showBubbleSize val="0"/>
            <c:separator>
</c:separator>
            <c:showLeaderLines val="0"/>
          </c:dLbls>
          <c:cat>
            <c:strRef>
              <c:f>Data!$Z$24:$AD$24</c:f>
              <c:strCache>
                <c:ptCount val="5"/>
                <c:pt idx="0">
                  <c:v>People</c:v>
                </c:pt>
                <c:pt idx="1">
                  <c:v>Material </c:v>
                </c:pt>
                <c:pt idx="2">
                  <c:v>Environment </c:v>
                </c:pt>
                <c:pt idx="3">
                  <c:v>System</c:v>
                </c:pt>
                <c:pt idx="4">
                  <c:v>Work Process</c:v>
                </c:pt>
              </c:strCache>
            </c:strRef>
          </c:cat>
          <c:val>
            <c:numRef>
              <c:f>Data!$Z$37:$AD$37</c:f>
              <c:numCache>
                <c:formatCode>General</c:formatCode>
                <c:ptCount val="5"/>
                <c:pt idx="0">
                  <c:v>22</c:v>
                </c:pt>
                <c:pt idx="1">
                  <c:v>5</c:v>
                </c:pt>
                <c:pt idx="2">
                  <c:v>2</c:v>
                </c:pt>
                <c:pt idx="3">
                  <c:v>16</c:v>
                </c:pt>
                <c:pt idx="4">
                  <c:v>3</c:v>
                </c:pt>
              </c:numCache>
            </c:numRef>
          </c:val>
        </c:ser>
        <c:dLbls>
          <c:showLegendKey val="0"/>
          <c:showVal val="0"/>
          <c:showCatName val="0"/>
          <c:showSerName val="0"/>
          <c:showPercent val="0"/>
          <c:showBubbleSize val="0"/>
          <c:showLeaderLines val="0"/>
        </c:dLbls>
        <c:firstSliceAng val="0"/>
      </c:pieChart>
    </c:plotArea>
    <c:legend>
      <c:legendPos val="r"/>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rtl="0">
              <a:defRPr lang="en-US" sz="1400" b="1" i="0" u="none" strike="noStrike" kern="1200" baseline="0">
                <a:solidFill>
                  <a:sysClr val="windowText" lastClr="000000"/>
                </a:solidFill>
                <a:latin typeface="+mn-lt"/>
                <a:ea typeface="+mn-ea"/>
                <a:cs typeface="+mn-cs"/>
              </a:defRPr>
            </a:pPr>
            <a:r>
              <a:rPr lang="en-US" sz="1400" b="1" i="0" u="none" strike="noStrike" kern="1200" baseline="0">
                <a:solidFill>
                  <a:sysClr val="windowText" lastClr="000000"/>
                </a:solidFill>
                <a:latin typeface="+mn-lt"/>
                <a:ea typeface="+mn-ea"/>
                <a:cs typeface="+mn-cs"/>
              </a:rPr>
              <a:t>Site - % Incidents Reported on Time</a:t>
            </a:r>
          </a:p>
        </c:rich>
      </c:tx>
      <c:layout>
        <c:manualLayout>
          <c:xMode val="edge"/>
          <c:yMode val="edge"/>
          <c:x val="0.27676967201336211"/>
          <c:y val="4.145077720207254E-2"/>
        </c:manualLayout>
      </c:layout>
      <c:overlay val="0"/>
    </c:title>
    <c:autoTitleDeleted val="0"/>
    <c:plotArea>
      <c:layout>
        <c:manualLayout>
          <c:layoutTarget val="inner"/>
          <c:xMode val="edge"/>
          <c:yMode val="edge"/>
          <c:x val="0.18368955320124331"/>
          <c:y val="0.212814350587129"/>
          <c:w val="0.64095759679563413"/>
          <c:h val="0.55409421569055206"/>
        </c:manualLayout>
      </c:layout>
      <c:barChart>
        <c:barDir val="col"/>
        <c:grouping val="clustered"/>
        <c:varyColors val="0"/>
        <c:ser>
          <c:idx val="0"/>
          <c:order val="0"/>
          <c:tx>
            <c:strRef>
              <c:f>Data!$B$41</c:f>
              <c:strCache>
                <c:ptCount val="1"/>
                <c:pt idx="0">
                  <c:v>% Incidents Reported on Time</c:v>
                </c:pt>
              </c:strCache>
            </c:strRef>
          </c:tx>
          <c:invertIfNegative val="0"/>
          <c:cat>
            <c:strRef>
              <c:f>Data!$A$42:$A$53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Data!$B$42:$B$53</c:f>
              <c:numCache>
                <c:formatCode>General</c:formatCode>
                <c:ptCount val="12"/>
                <c:pt idx="0">
                  <c:v>5</c:v>
                </c:pt>
                <c:pt idx="1">
                  <c:v>10</c:v>
                </c:pt>
                <c:pt idx="2">
                  <c:v>20</c:v>
                </c:pt>
                <c:pt idx="3">
                  <c:v>25</c:v>
                </c:pt>
                <c:pt idx="4">
                  <c:v>40</c:v>
                </c:pt>
                <c:pt idx="5">
                  <c:v>50</c:v>
                </c:pt>
                <c:pt idx="6">
                  <c:v>60</c:v>
                </c:pt>
                <c:pt idx="7">
                  <c:v>70</c:v>
                </c:pt>
                <c:pt idx="8">
                  <c:v>80</c:v>
                </c:pt>
                <c:pt idx="9">
                  <c:v>90</c:v>
                </c:pt>
                <c:pt idx="10">
                  <c:v>91</c:v>
                </c:pt>
                <c:pt idx="11">
                  <c:v>92</c:v>
                </c:pt>
              </c:numCache>
            </c:numRef>
          </c:val>
        </c:ser>
        <c:dLbls>
          <c:showLegendKey val="0"/>
          <c:showVal val="0"/>
          <c:showCatName val="0"/>
          <c:showSerName val="0"/>
          <c:showPercent val="0"/>
          <c:showBubbleSize val="0"/>
        </c:dLbls>
        <c:gapWidth val="150"/>
        <c:axId val="86070016"/>
        <c:axId val="86071552"/>
      </c:barChart>
      <c:catAx>
        <c:axId val="86070016"/>
        <c:scaling>
          <c:orientation val="minMax"/>
        </c:scaling>
        <c:delete val="0"/>
        <c:axPos val="b"/>
        <c:majorTickMark val="out"/>
        <c:minorTickMark val="none"/>
        <c:tickLblPos val="nextTo"/>
        <c:crossAx val="86071552"/>
        <c:crosses val="autoZero"/>
        <c:auto val="1"/>
        <c:lblAlgn val="ctr"/>
        <c:lblOffset val="100"/>
        <c:noMultiLvlLbl val="0"/>
      </c:catAx>
      <c:valAx>
        <c:axId val="86071552"/>
        <c:scaling>
          <c:orientation val="minMax"/>
        </c:scaling>
        <c:delete val="0"/>
        <c:axPos val="l"/>
        <c:majorGridlines/>
        <c:title>
          <c:tx>
            <c:rich>
              <a:bodyPr rot="-5400000" vert="horz"/>
              <a:lstStyle/>
              <a:p>
                <a:pPr>
                  <a:defRPr/>
                </a:pPr>
                <a:r>
                  <a:rPr lang="en-US"/>
                  <a:t>Percentage </a:t>
                </a:r>
              </a:p>
            </c:rich>
          </c:tx>
          <c:layout/>
          <c:overlay val="0"/>
        </c:title>
        <c:numFmt formatCode="General" sourceLinked="1"/>
        <c:majorTickMark val="out"/>
        <c:minorTickMark val="none"/>
        <c:tickLblPos val="nextTo"/>
        <c:crossAx val="86070016"/>
        <c:crosses val="autoZero"/>
        <c:crossBetween val="between"/>
      </c:valAx>
      <c:dTable>
        <c:showHorzBorder val="1"/>
        <c:showVertBorder val="1"/>
        <c:showOutline val="1"/>
        <c:showKeys val="0"/>
        <c:txPr>
          <a:bodyPr/>
          <a:lstStyle/>
          <a:p>
            <a:pPr rtl="0">
              <a:defRPr sz="900" baseline="0"/>
            </a:pPr>
            <a:endParaRPr lang="en-US"/>
          </a:p>
        </c:txPr>
      </c:dTable>
    </c:plotArea>
    <c:legend>
      <c:legendPos val="b"/>
      <c:layout/>
      <c:overlay val="0"/>
      <c:txPr>
        <a:bodyPr/>
        <a:lstStyle/>
        <a:p>
          <a:pPr>
            <a:defRPr sz="900"/>
          </a:pPr>
          <a:endParaRPr lang="en-US"/>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rtl="0">
              <a:defRPr lang="en-US" sz="1400" b="1" i="0" u="none" strike="noStrike" kern="1200" baseline="0">
                <a:solidFill>
                  <a:sysClr val="windowText" lastClr="000000"/>
                </a:solidFill>
                <a:latin typeface="+mn-lt"/>
                <a:ea typeface="+mn-ea"/>
                <a:cs typeface="+mn-cs"/>
              </a:defRPr>
            </a:pPr>
            <a:r>
              <a:rPr lang="en-US" sz="1400" b="1" i="0" u="none" strike="noStrike" kern="1200" baseline="0">
                <a:solidFill>
                  <a:sysClr val="windowText" lastClr="000000"/>
                </a:solidFill>
                <a:latin typeface="+mn-lt"/>
                <a:ea typeface="+mn-ea"/>
                <a:cs typeface="+mn-cs"/>
              </a:rPr>
              <a:t>Site - % Follow-up on High Risk Completed on Time</a:t>
            </a:r>
          </a:p>
        </c:rich>
      </c:tx>
      <c:layout>
        <c:manualLayout>
          <c:xMode val="edge"/>
          <c:yMode val="edge"/>
          <c:x val="0.27676967201336211"/>
          <c:y val="4.145077720207254E-2"/>
        </c:manualLayout>
      </c:layout>
      <c:overlay val="0"/>
    </c:title>
    <c:autoTitleDeleted val="0"/>
    <c:plotArea>
      <c:layout>
        <c:manualLayout>
          <c:layoutTarget val="inner"/>
          <c:xMode val="edge"/>
          <c:yMode val="edge"/>
          <c:x val="0.18368955320124331"/>
          <c:y val="0.212814350587129"/>
          <c:w val="0.64095759679563413"/>
          <c:h val="0.55409421569055206"/>
        </c:manualLayout>
      </c:layout>
      <c:barChart>
        <c:barDir val="col"/>
        <c:grouping val="clustered"/>
        <c:varyColors val="0"/>
        <c:ser>
          <c:idx val="0"/>
          <c:order val="0"/>
          <c:tx>
            <c:strRef>
              <c:f>Data!$D$41</c:f>
              <c:strCache>
                <c:ptCount val="1"/>
                <c:pt idx="0">
                  <c:v>% Follow-up on High Risk Completed on Time</c:v>
                </c:pt>
              </c:strCache>
            </c:strRef>
          </c:tx>
          <c:invertIfNegative val="0"/>
          <c:cat>
            <c:strRef>
              <c:f>Data!$A$42:$A$53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Data!$D$42:$D$53</c:f>
              <c:numCache>
                <c:formatCode>General</c:formatCode>
                <c:ptCount val="12"/>
                <c:pt idx="0">
                  <c:v>0</c:v>
                </c:pt>
                <c:pt idx="1">
                  <c:v>0</c:v>
                </c:pt>
                <c:pt idx="2">
                  <c:v>0</c:v>
                </c:pt>
                <c:pt idx="3">
                  <c:v>0</c:v>
                </c:pt>
                <c:pt idx="4">
                  <c:v>10</c:v>
                </c:pt>
                <c:pt idx="5">
                  <c:v>20</c:v>
                </c:pt>
                <c:pt idx="6">
                  <c:v>30</c:v>
                </c:pt>
                <c:pt idx="7">
                  <c:v>42</c:v>
                </c:pt>
                <c:pt idx="8">
                  <c:v>50</c:v>
                </c:pt>
                <c:pt idx="9">
                  <c:v>30</c:v>
                </c:pt>
                <c:pt idx="10">
                  <c:v>25</c:v>
                </c:pt>
                <c:pt idx="11">
                  <c:v>15</c:v>
                </c:pt>
              </c:numCache>
            </c:numRef>
          </c:val>
        </c:ser>
        <c:dLbls>
          <c:showLegendKey val="0"/>
          <c:showVal val="0"/>
          <c:showCatName val="0"/>
          <c:showSerName val="0"/>
          <c:showPercent val="0"/>
          <c:showBubbleSize val="0"/>
        </c:dLbls>
        <c:gapWidth val="150"/>
        <c:axId val="86102400"/>
        <c:axId val="86103936"/>
      </c:barChart>
      <c:catAx>
        <c:axId val="86102400"/>
        <c:scaling>
          <c:orientation val="minMax"/>
        </c:scaling>
        <c:delete val="0"/>
        <c:axPos val="b"/>
        <c:majorTickMark val="out"/>
        <c:minorTickMark val="none"/>
        <c:tickLblPos val="nextTo"/>
        <c:crossAx val="86103936"/>
        <c:crosses val="autoZero"/>
        <c:auto val="1"/>
        <c:lblAlgn val="ctr"/>
        <c:lblOffset val="100"/>
        <c:noMultiLvlLbl val="0"/>
      </c:catAx>
      <c:valAx>
        <c:axId val="86103936"/>
        <c:scaling>
          <c:orientation val="minMax"/>
        </c:scaling>
        <c:delete val="0"/>
        <c:axPos val="l"/>
        <c:majorGridlines/>
        <c:title>
          <c:tx>
            <c:rich>
              <a:bodyPr rot="-5400000" vert="horz"/>
              <a:lstStyle/>
              <a:p>
                <a:pPr>
                  <a:defRPr/>
                </a:pPr>
                <a:r>
                  <a:rPr lang="en-US"/>
                  <a:t>Percentage </a:t>
                </a:r>
              </a:p>
            </c:rich>
          </c:tx>
          <c:layout/>
          <c:overlay val="0"/>
        </c:title>
        <c:numFmt formatCode="General" sourceLinked="1"/>
        <c:majorTickMark val="out"/>
        <c:minorTickMark val="none"/>
        <c:tickLblPos val="nextTo"/>
        <c:crossAx val="86102400"/>
        <c:crosses val="autoZero"/>
        <c:crossBetween val="between"/>
      </c:valAx>
      <c:dTable>
        <c:showHorzBorder val="1"/>
        <c:showVertBorder val="1"/>
        <c:showOutline val="1"/>
        <c:showKeys val="0"/>
        <c:txPr>
          <a:bodyPr/>
          <a:lstStyle/>
          <a:p>
            <a:pPr rtl="0">
              <a:defRPr sz="900" baseline="0"/>
            </a:pPr>
            <a:endParaRPr lang="en-US"/>
          </a:p>
        </c:txPr>
      </c:dTable>
    </c:plotArea>
    <c:legend>
      <c:legendPos val="b"/>
      <c:layout/>
      <c:overlay val="0"/>
      <c:txPr>
        <a:bodyPr/>
        <a:lstStyle/>
        <a:p>
          <a:pPr>
            <a:defRPr sz="900"/>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t>Finance Manager  - 2015 First Aids</a:t>
            </a:r>
          </a:p>
        </c:rich>
      </c:tx>
      <c:layout>
        <c:manualLayout>
          <c:xMode val="edge"/>
          <c:yMode val="edge"/>
          <c:x val="0.32577867108935615"/>
          <c:y val="4.145077720207254E-2"/>
        </c:manualLayout>
      </c:layout>
      <c:overlay val="0"/>
    </c:title>
    <c:autoTitleDeleted val="0"/>
    <c:plotArea>
      <c:layout>
        <c:manualLayout>
          <c:layoutTarget val="inner"/>
          <c:xMode val="edge"/>
          <c:yMode val="edge"/>
          <c:x val="0.16305811529138614"/>
          <c:y val="0.21281434330585902"/>
          <c:w val="0.64095759679563413"/>
          <c:h val="0.55409421569055206"/>
        </c:manualLayout>
      </c:layout>
      <c:barChart>
        <c:barDir val="col"/>
        <c:grouping val="clustered"/>
        <c:varyColors val="0"/>
        <c:ser>
          <c:idx val="0"/>
          <c:order val="0"/>
          <c:tx>
            <c:v>Administration</c:v>
          </c:tx>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Data!$B$9:$B$20</c:f>
              <c:numCache>
                <c:formatCode>General</c:formatCode>
                <c:ptCount val="12"/>
                <c:pt idx="0">
                  <c:v>3</c:v>
                </c:pt>
                <c:pt idx="1">
                  <c:v>0</c:v>
                </c:pt>
                <c:pt idx="2">
                  <c:v>0</c:v>
                </c:pt>
                <c:pt idx="3">
                  <c:v>1</c:v>
                </c:pt>
                <c:pt idx="4">
                  <c:v>0</c:v>
                </c:pt>
                <c:pt idx="5">
                  <c:v>1</c:v>
                </c:pt>
                <c:pt idx="6">
                  <c:v>0</c:v>
                </c:pt>
                <c:pt idx="7">
                  <c:v>0</c:v>
                </c:pt>
                <c:pt idx="8">
                  <c:v>1</c:v>
                </c:pt>
                <c:pt idx="9">
                  <c:v>0</c:v>
                </c:pt>
                <c:pt idx="10">
                  <c:v>0</c:v>
                </c:pt>
                <c:pt idx="11">
                  <c:v>0</c:v>
                </c:pt>
              </c:numCache>
            </c:numRef>
          </c:val>
        </c:ser>
        <c:ser>
          <c:idx val="1"/>
          <c:order val="1"/>
          <c:tx>
            <c:v>Shipping</c:v>
          </c:tx>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Data!$E$9:$E$20</c:f>
              <c:numCache>
                <c:formatCode>General</c:formatCode>
                <c:ptCount val="12"/>
                <c:pt idx="0">
                  <c:v>5</c:v>
                </c:pt>
                <c:pt idx="1">
                  <c:v>5</c:v>
                </c:pt>
                <c:pt idx="2">
                  <c:v>4</c:v>
                </c:pt>
                <c:pt idx="3">
                  <c:v>2</c:v>
                </c:pt>
                <c:pt idx="4">
                  <c:v>1</c:v>
                </c:pt>
                <c:pt idx="5">
                  <c:v>3</c:v>
                </c:pt>
                <c:pt idx="6">
                  <c:v>1</c:v>
                </c:pt>
                <c:pt idx="7">
                  <c:v>2</c:v>
                </c:pt>
                <c:pt idx="8">
                  <c:v>1</c:v>
                </c:pt>
                <c:pt idx="9">
                  <c:v>1</c:v>
                </c:pt>
                <c:pt idx="10">
                  <c:v>1</c:v>
                </c:pt>
                <c:pt idx="11">
                  <c:v>0</c:v>
                </c:pt>
              </c:numCache>
            </c:numRef>
          </c:val>
        </c:ser>
        <c:ser>
          <c:idx val="2"/>
          <c:order val="2"/>
          <c:tx>
            <c:v>Maintenance</c:v>
          </c:tx>
          <c:invertIfNegative val="0"/>
          <c:cat>
            <c:strRef>
              <c:f>Data!$A$9:$A$20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Data!$H$9:$H$20</c:f>
              <c:numCache>
                <c:formatCode>General</c:formatCode>
                <c:ptCount val="12"/>
                <c:pt idx="0">
                  <c:v>7</c:v>
                </c:pt>
                <c:pt idx="1">
                  <c:v>6</c:v>
                </c:pt>
                <c:pt idx="2">
                  <c:v>5</c:v>
                </c:pt>
                <c:pt idx="3">
                  <c:v>3</c:v>
                </c:pt>
                <c:pt idx="4">
                  <c:v>4</c:v>
                </c:pt>
                <c:pt idx="5">
                  <c:v>5</c:v>
                </c:pt>
                <c:pt idx="6">
                  <c:v>1</c:v>
                </c:pt>
                <c:pt idx="7">
                  <c:v>2</c:v>
                </c:pt>
                <c:pt idx="8">
                  <c:v>0</c:v>
                </c:pt>
                <c:pt idx="9">
                  <c:v>1</c:v>
                </c:pt>
                <c:pt idx="10">
                  <c:v>1</c:v>
                </c:pt>
                <c:pt idx="11">
                  <c:v>0</c:v>
                </c:pt>
              </c:numCache>
            </c:numRef>
          </c:val>
        </c:ser>
        <c:dLbls>
          <c:showLegendKey val="0"/>
          <c:showVal val="0"/>
          <c:showCatName val="0"/>
          <c:showSerName val="0"/>
          <c:showPercent val="0"/>
          <c:showBubbleSize val="0"/>
        </c:dLbls>
        <c:gapWidth val="150"/>
        <c:axId val="86299008"/>
        <c:axId val="86300544"/>
      </c:barChart>
      <c:lineChart>
        <c:grouping val="standard"/>
        <c:varyColors val="0"/>
        <c:ser>
          <c:idx val="3"/>
          <c:order val="3"/>
          <c:tx>
            <c:v>Area Totals</c:v>
          </c:tx>
          <c:val>
            <c:numRef>
              <c:f>Data!$K$9:$K$20</c:f>
              <c:numCache>
                <c:formatCode>General</c:formatCode>
                <c:ptCount val="12"/>
                <c:pt idx="0">
                  <c:v>15</c:v>
                </c:pt>
                <c:pt idx="1">
                  <c:v>11</c:v>
                </c:pt>
                <c:pt idx="2">
                  <c:v>9</c:v>
                </c:pt>
                <c:pt idx="3">
                  <c:v>6</c:v>
                </c:pt>
                <c:pt idx="4">
                  <c:v>5</c:v>
                </c:pt>
                <c:pt idx="5">
                  <c:v>9</c:v>
                </c:pt>
                <c:pt idx="6">
                  <c:v>2</c:v>
                </c:pt>
                <c:pt idx="7">
                  <c:v>4</c:v>
                </c:pt>
                <c:pt idx="8">
                  <c:v>2</c:v>
                </c:pt>
                <c:pt idx="9">
                  <c:v>2</c:v>
                </c:pt>
                <c:pt idx="10">
                  <c:v>2</c:v>
                </c:pt>
                <c:pt idx="11">
                  <c:v>0</c:v>
                </c:pt>
              </c:numCache>
            </c:numRef>
          </c:val>
          <c:smooth val="0"/>
        </c:ser>
        <c:dLbls>
          <c:showLegendKey val="0"/>
          <c:showVal val="0"/>
          <c:showCatName val="0"/>
          <c:showSerName val="0"/>
          <c:showPercent val="0"/>
          <c:showBubbleSize val="0"/>
        </c:dLbls>
        <c:marker val="1"/>
        <c:smooth val="0"/>
        <c:axId val="86299008"/>
        <c:axId val="86300544"/>
      </c:lineChart>
      <c:catAx>
        <c:axId val="86299008"/>
        <c:scaling>
          <c:orientation val="minMax"/>
        </c:scaling>
        <c:delete val="0"/>
        <c:axPos val="b"/>
        <c:majorTickMark val="out"/>
        <c:minorTickMark val="none"/>
        <c:tickLblPos val="nextTo"/>
        <c:crossAx val="86300544"/>
        <c:crosses val="autoZero"/>
        <c:auto val="1"/>
        <c:lblAlgn val="ctr"/>
        <c:lblOffset val="100"/>
        <c:noMultiLvlLbl val="0"/>
      </c:catAx>
      <c:valAx>
        <c:axId val="86300544"/>
        <c:scaling>
          <c:orientation val="minMax"/>
        </c:scaling>
        <c:delete val="0"/>
        <c:axPos val="l"/>
        <c:majorGridlines/>
        <c:title>
          <c:tx>
            <c:rich>
              <a:bodyPr rot="-5400000" vert="horz"/>
              <a:lstStyle/>
              <a:p>
                <a:pPr>
                  <a:defRPr/>
                </a:pPr>
                <a:r>
                  <a:rPr lang="en-US"/>
                  <a:t># of Events</a:t>
                </a:r>
              </a:p>
            </c:rich>
          </c:tx>
          <c:layout/>
          <c:overlay val="0"/>
        </c:title>
        <c:numFmt formatCode="General" sourceLinked="1"/>
        <c:majorTickMark val="out"/>
        <c:minorTickMark val="none"/>
        <c:tickLblPos val="nextTo"/>
        <c:crossAx val="86299008"/>
        <c:crosses val="autoZero"/>
        <c:crossBetween val="between"/>
      </c:valAx>
      <c:dTable>
        <c:showHorzBorder val="1"/>
        <c:showVertBorder val="1"/>
        <c:showOutline val="1"/>
        <c:showKeys val="1"/>
        <c:txPr>
          <a:bodyPr/>
          <a:lstStyle/>
          <a:p>
            <a:pPr rtl="0">
              <a:defRPr sz="900" baseline="0"/>
            </a:pPr>
            <a:endParaRPr lang="en-US"/>
          </a:p>
        </c:txPr>
      </c:dTable>
    </c:plotArea>
    <c:legend>
      <c:legendPos val="r"/>
      <c:layout>
        <c:manualLayout>
          <c:xMode val="edge"/>
          <c:yMode val="edge"/>
          <c:x val="0.75925298001540742"/>
          <c:y val="0.39196795996355377"/>
          <c:w val="0.21758100151379695"/>
          <c:h val="0.20689794988434548"/>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c:printSettings>
  <c:userShapes r:id="rId2"/>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bin"/></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23.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25.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27.xml"/></Relationships>
</file>

<file path=xl/chartsheets/sheet1.xml><?xml version="1.0" encoding="utf-8"?>
<chartsheet xmlns="http://schemas.openxmlformats.org/spreadsheetml/2006/main" xmlns:r="http://schemas.openxmlformats.org/officeDocument/2006/relationships">
  <sheetPr>
    <tabColor theme="6" tint="0.39997558519241921"/>
  </sheetPr>
  <sheetViews>
    <sheetView zoomScale="12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tint="0.39997558519241921"/>
  </sheetPr>
  <sheetViews>
    <sheetView zoomScale="120"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tint="0.39997558519241921"/>
  </sheetPr>
  <sheetViews>
    <sheetView zoomScale="120"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2" tint="-0.249977111117893"/>
  </sheetPr>
  <sheetViews>
    <sheetView zoomScale="120" workbookViewId="0"/>
  </sheetViews>
  <pageMargins left="0.7" right="0.7" top="0.75" bottom="0.75"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sheetPr>
    <tabColor theme="2" tint="-0.249977111117893"/>
  </sheetPr>
  <sheetViews>
    <sheetView zoomScale="120"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tabColor theme="2" tint="-0.249977111117893"/>
  </sheetPr>
  <sheetViews>
    <sheetView zoomScale="120"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tabColor theme="2" tint="-0.249977111117893"/>
  </sheetPr>
  <sheetViews>
    <sheetView zoomScale="120"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276225" y="390525"/>
    <xdr:ext cx="4933951" cy="4143376"/>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0582275" y="409575"/>
    <xdr:ext cx="4962525" cy="4181475"/>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5410200" y="381000"/>
    <xdr:ext cx="4962525" cy="4200525"/>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twoCellAnchor>
    <xdr:from>
      <xdr:col>0</xdr:col>
      <xdr:colOff>585785</xdr:colOff>
      <xdr:row>25</xdr:row>
      <xdr:rowOff>152399</xdr:rowOff>
    </xdr:from>
    <xdr:to>
      <xdr:col>11</xdr:col>
      <xdr:colOff>114300</xdr:colOff>
      <xdr:row>51</xdr:row>
      <xdr:rowOff>142875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0</xdr:colOff>
      <xdr:row>26</xdr:row>
      <xdr:rowOff>0</xdr:rowOff>
    </xdr:from>
    <xdr:to>
      <xdr:col>22</xdr:col>
      <xdr:colOff>138115</xdr:colOff>
      <xdr:row>51</xdr:row>
      <xdr:rowOff>180976</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54</xdr:row>
      <xdr:rowOff>0</xdr:rowOff>
    </xdr:from>
    <xdr:to>
      <xdr:col>11</xdr:col>
      <xdr:colOff>138115</xdr:colOff>
      <xdr:row>79</xdr:row>
      <xdr:rowOff>180976</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absoluteAnchor>
    <xdr:pos x="7038975" y="10334625"/>
    <xdr:ext cx="5438775" cy="4924425"/>
    <xdr:graphicFrame macro="">
      <xdr:nvGraphicFramePr>
        <xdr:cNvPr id="12" name="Chart 1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absoluteAnchor>
  <xdr:absoluteAnchor>
    <xdr:pos x="12677775" y="10420350"/>
    <xdr:ext cx="5438775" cy="4924425"/>
    <xdr:graphicFrame macro="">
      <xdr:nvGraphicFramePr>
        <xdr:cNvPr id="13" name="Chart 1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67750" cy="629443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0.71429</cdr:x>
      <cdr:y>0.02115</cdr:y>
    </cdr:from>
    <cdr:to>
      <cdr:x>0.94631</cdr:x>
      <cdr:y>0.23565</cdr:y>
    </cdr:to>
    <cdr:sp macro="" textlink="">
      <cdr:nvSpPr>
        <cdr:cNvPr id="4" name="TextBox 3"/>
        <cdr:cNvSpPr txBox="1"/>
      </cdr:nvSpPr>
      <cdr:spPr>
        <a:xfrm xmlns:a="http://schemas.openxmlformats.org/drawingml/2006/main">
          <a:off x="3942293" y="74082"/>
          <a:ext cx="1280584" cy="7514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t>Safety Objectives:</a:t>
          </a:r>
        </a:p>
        <a:p xmlns:a="http://schemas.openxmlformats.org/drawingml/2006/main">
          <a:r>
            <a:rPr lang="en-US" sz="1100"/>
            <a:t>First Aids &lt; 1</a:t>
          </a:r>
        </a:p>
        <a:p xmlns:a="http://schemas.openxmlformats.org/drawingml/2006/main">
          <a:r>
            <a:rPr lang="en-US" sz="1100"/>
            <a:t>Medical Aid &lt; 1</a:t>
          </a:r>
        </a:p>
        <a:p xmlns:a="http://schemas.openxmlformats.org/drawingml/2006/main">
          <a:r>
            <a:rPr lang="en-US" sz="1100"/>
            <a:t>Lost Time   0</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8667750" cy="629443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0.71429</cdr:x>
      <cdr:y>0.02115</cdr:y>
    </cdr:from>
    <cdr:to>
      <cdr:x>0.94631</cdr:x>
      <cdr:y>0.23565</cdr:y>
    </cdr:to>
    <cdr:sp macro="" textlink="">
      <cdr:nvSpPr>
        <cdr:cNvPr id="4" name="TextBox 3"/>
        <cdr:cNvSpPr txBox="1"/>
      </cdr:nvSpPr>
      <cdr:spPr>
        <a:xfrm xmlns:a="http://schemas.openxmlformats.org/drawingml/2006/main">
          <a:off x="3942293" y="74082"/>
          <a:ext cx="1280584" cy="7514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t>Safety Objectives:</a:t>
          </a:r>
        </a:p>
        <a:p xmlns:a="http://schemas.openxmlformats.org/drawingml/2006/main">
          <a:r>
            <a:rPr lang="en-US" sz="1100"/>
            <a:t>First Aids &lt; 1</a:t>
          </a:r>
        </a:p>
        <a:p xmlns:a="http://schemas.openxmlformats.org/drawingml/2006/main">
          <a:r>
            <a:rPr lang="en-US" sz="1100"/>
            <a:t>Medical Aid &lt; 1</a:t>
          </a:r>
        </a:p>
        <a:p xmlns:a="http://schemas.openxmlformats.org/drawingml/2006/main">
          <a:r>
            <a:rPr lang="en-US" sz="1100"/>
            <a:t>Lost Time   0</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8667750" cy="629443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0.71429</cdr:x>
      <cdr:y>0.02115</cdr:y>
    </cdr:from>
    <cdr:to>
      <cdr:x>0.94631</cdr:x>
      <cdr:y>0.23565</cdr:y>
    </cdr:to>
    <cdr:sp macro="" textlink="">
      <cdr:nvSpPr>
        <cdr:cNvPr id="4" name="TextBox 3"/>
        <cdr:cNvSpPr txBox="1"/>
      </cdr:nvSpPr>
      <cdr:spPr>
        <a:xfrm xmlns:a="http://schemas.openxmlformats.org/drawingml/2006/main">
          <a:off x="3942293" y="74082"/>
          <a:ext cx="1280584" cy="7514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t>Safety Objectives:</a:t>
          </a:r>
        </a:p>
        <a:p xmlns:a="http://schemas.openxmlformats.org/drawingml/2006/main">
          <a:r>
            <a:rPr lang="en-US" sz="1100"/>
            <a:t>First Aids &lt; 1</a:t>
          </a:r>
        </a:p>
        <a:p xmlns:a="http://schemas.openxmlformats.org/drawingml/2006/main">
          <a:r>
            <a:rPr lang="en-US" sz="1100"/>
            <a:t>Medical Aid &lt; 1</a:t>
          </a:r>
        </a:p>
        <a:p xmlns:a="http://schemas.openxmlformats.org/drawingml/2006/main">
          <a:r>
            <a:rPr lang="en-US" sz="1100"/>
            <a:t>Lost Time   0</a:t>
          </a:r>
        </a:p>
      </cdr:txBody>
    </cdr:sp>
  </cdr:relSizeAnchor>
</c:userShapes>
</file>

<file path=xl/drawings/drawing16.xml><?xml version="1.0" encoding="utf-8"?>
<xdr:wsDr xmlns:xdr="http://schemas.openxmlformats.org/drawingml/2006/spreadsheetDrawing" xmlns:a="http://schemas.openxmlformats.org/drawingml/2006/main">
  <xdr:absoluteAnchor>
    <xdr:pos x="180974" y="542924"/>
    <xdr:ext cx="4953001" cy="3124201"/>
    <xdr:graphicFrame macro="">
      <xdr:nvGraphicFramePr>
        <xdr:cNvPr id="8" name="Chart 7"/>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248274" y="533400"/>
    <xdr:ext cx="5143501" cy="3181350"/>
    <xdr:graphicFrame macro="">
      <xdr:nvGraphicFramePr>
        <xdr:cNvPr id="11" name="Chart 10"/>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257175" y="4019550"/>
    <xdr:ext cx="4810125" cy="3209925"/>
    <xdr:graphicFrame macro="">
      <xdr:nvGraphicFramePr>
        <xdr:cNvPr id="14" name="Chart 1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10582274" y="552451"/>
    <xdr:ext cx="4962525" cy="3200399"/>
    <xdr:graphicFrame macro="">
      <xdr:nvGraphicFramePr>
        <xdr:cNvPr id="16" name="Chart 1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0.82212</cdr:x>
      <cdr:y>0.08841</cdr:y>
    </cdr:from>
    <cdr:to>
      <cdr:x>0.98462</cdr:x>
      <cdr:y>0.24695</cdr:y>
    </cdr:to>
    <cdr:sp macro="" textlink="">
      <cdr:nvSpPr>
        <cdr:cNvPr id="4" name="TextBox 3"/>
        <cdr:cNvSpPr txBox="1"/>
      </cdr:nvSpPr>
      <cdr:spPr>
        <a:xfrm xmlns:a="http://schemas.openxmlformats.org/drawingml/2006/main">
          <a:off x="4071947" y="276226"/>
          <a:ext cx="804854" cy="495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t>Safety Objectives:</a:t>
          </a:r>
        </a:p>
        <a:p xmlns:a="http://schemas.openxmlformats.org/drawingml/2006/main">
          <a:r>
            <a:rPr lang="en-US" sz="800"/>
            <a:t>First Aids &lt; 1</a:t>
          </a:r>
        </a:p>
      </cdr:txBody>
    </cdr:sp>
  </cdr:relSizeAnchor>
</c:userShapes>
</file>

<file path=xl/drawings/drawing18.xml><?xml version="1.0" encoding="utf-8"?>
<c:userShapes xmlns:c="http://schemas.openxmlformats.org/drawingml/2006/chart">
  <cdr:relSizeAnchor xmlns:cdr="http://schemas.openxmlformats.org/drawingml/2006/chartDrawing">
    <cdr:from>
      <cdr:x>0.81113</cdr:x>
      <cdr:y>0.12136</cdr:y>
    </cdr:from>
    <cdr:to>
      <cdr:x>0.99259</cdr:x>
      <cdr:y>0.29042</cdr:y>
    </cdr:to>
    <cdr:sp macro="" textlink="">
      <cdr:nvSpPr>
        <cdr:cNvPr id="4" name="TextBox 3"/>
        <cdr:cNvSpPr txBox="1"/>
      </cdr:nvSpPr>
      <cdr:spPr>
        <a:xfrm xmlns:a="http://schemas.openxmlformats.org/drawingml/2006/main">
          <a:off x="4172066" y="386075"/>
          <a:ext cx="933336" cy="5378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t>Safety Objectives:</a:t>
          </a:r>
        </a:p>
        <a:p xmlns:a="http://schemas.openxmlformats.org/drawingml/2006/main">
          <a:r>
            <a:rPr lang="en-US" sz="800"/>
            <a:t>Medical</a:t>
          </a:r>
          <a:r>
            <a:rPr lang="en-US" sz="800" baseline="0"/>
            <a:t> Aids</a:t>
          </a:r>
          <a:r>
            <a:rPr lang="en-US" sz="800"/>
            <a:t> &lt; 1</a:t>
          </a:r>
        </a:p>
      </cdr:txBody>
    </cdr:sp>
  </cdr:relSizeAnchor>
</c:userShapes>
</file>

<file path=xl/drawings/drawing19.xml><?xml version="1.0" encoding="utf-8"?>
<c:userShapes xmlns:c="http://schemas.openxmlformats.org/drawingml/2006/chart">
  <cdr:relSizeAnchor xmlns:cdr="http://schemas.openxmlformats.org/drawingml/2006/chartDrawing">
    <cdr:from>
      <cdr:x>0.80305</cdr:x>
      <cdr:y>0.10554</cdr:y>
    </cdr:from>
    <cdr:to>
      <cdr:x>0.99208</cdr:x>
      <cdr:y>0.2884</cdr:y>
    </cdr:to>
    <cdr:sp macro="" textlink="">
      <cdr:nvSpPr>
        <cdr:cNvPr id="4" name="TextBox 3"/>
        <cdr:cNvSpPr txBox="1"/>
      </cdr:nvSpPr>
      <cdr:spPr>
        <a:xfrm xmlns:a="http://schemas.openxmlformats.org/drawingml/2006/main">
          <a:off x="3862760" y="320683"/>
          <a:ext cx="909266" cy="5556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t>Safety</a:t>
          </a:r>
          <a:r>
            <a:rPr lang="en-US" sz="1100" b="1"/>
            <a:t> </a:t>
          </a:r>
          <a:r>
            <a:rPr lang="en-US" sz="800" b="1"/>
            <a:t>Objectives:</a:t>
          </a:r>
        </a:p>
        <a:p xmlns:a="http://schemas.openxmlformats.org/drawingml/2006/main">
          <a:r>
            <a:rPr lang="en-US" sz="800"/>
            <a:t>First Aids &lt; 1</a:t>
          </a:r>
        </a:p>
      </cdr:txBody>
    </cdr:sp>
  </cdr:relSizeAnchor>
</c:userShapes>
</file>

<file path=xl/drawings/drawing2.xml><?xml version="1.0" encoding="utf-8"?>
<c:userShapes xmlns:c="http://schemas.openxmlformats.org/drawingml/2006/chart">
  <cdr:relSizeAnchor xmlns:cdr="http://schemas.openxmlformats.org/drawingml/2006/chartDrawing">
    <cdr:from>
      <cdr:x>0.80309</cdr:x>
      <cdr:y>0.09246</cdr:y>
    </cdr:from>
    <cdr:to>
      <cdr:x>0.96911</cdr:x>
      <cdr:y>0.21941</cdr:y>
    </cdr:to>
    <cdr:sp macro="" textlink="">
      <cdr:nvSpPr>
        <cdr:cNvPr id="4" name="TextBox 3"/>
        <cdr:cNvSpPr txBox="1"/>
      </cdr:nvSpPr>
      <cdr:spPr>
        <a:xfrm xmlns:a="http://schemas.openxmlformats.org/drawingml/2006/main">
          <a:off x="3962400" y="383085"/>
          <a:ext cx="819139" cy="5260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t>Safety Objectives:</a:t>
          </a:r>
        </a:p>
        <a:p xmlns:a="http://schemas.openxmlformats.org/drawingml/2006/main">
          <a:r>
            <a:rPr lang="en-US" sz="800"/>
            <a:t>First Aids &lt;  7</a:t>
          </a:r>
        </a:p>
      </cdr:txBody>
    </cdr:sp>
  </cdr:relSizeAnchor>
</c:userShapes>
</file>

<file path=xl/drawings/drawing20.xml><?xml version="1.0" encoding="utf-8"?>
<c:userShapes xmlns:c="http://schemas.openxmlformats.org/drawingml/2006/chart">
  <cdr:relSizeAnchor xmlns:cdr="http://schemas.openxmlformats.org/drawingml/2006/chartDrawing">
    <cdr:from>
      <cdr:x>0.80266</cdr:x>
      <cdr:y>0.125</cdr:y>
    </cdr:from>
    <cdr:to>
      <cdr:x>0.98465</cdr:x>
      <cdr:y>0.27083</cdr:y>
    </cdr:to>
    <cdr:sp macro="" textlink="">
      <cdr:nvSpPr>
        <cdr:cNvPr id="4" name="TextBox 3"/>
        <cdr:cNvSpPr txBox="1"/>
      </cdr:nvSpPr>
      <cdr:spPr>
        <a:xfrm xmlns:a="http://schemas.openxmlformats.org/drawingml/2006/main">
          <a:off x="3983201" y="400048"/>
          <a:ext cx="903125" cy="4667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t>Safety Objectives:</a:t>
          </a:r>
        </a:p>
        <a:p xmlns:a="http://schemas.openxmlformats.org/drawingml/2006/main">
          <a:r>
            <a:rPr lang="en-US" sz="800"/>
            <a:t>Lost Time = 0</a:t>
          </a:r>
        </a:p>
      </cdr:txBody>
    </cdr:sp>
  </cdr:relSizeAnchor>
</c:userShapes>
</file>

<file path=xl/drawings/drawing21.xml><?xml version="1.0" encoding="utf-8"?>
<xdr:wsDr xmlns:xdr="http://schemas.openxmlformats.org/drawingml/2006/spreadsheetDrawing" xmlns:a="http://schemas.openxmlformats.org/drawingml/2006/main">
  <xdr:absoluteAnchor>
    <xdr:pos x="0" y="0"/>
    <xdr:ext cx="8667750" cy="629443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0.71429</cdr:x>
      <cdr:y>0.02115</cdr:y>
    </cdr:from>
    <cdr:to>
      <cdr:x>0.94631</cdr:x>
      <cdr:y>0.23565</cdr:y>
    </cdr:to>
    <cdr:sp macro="" textlink="">
      <cdr:nvSpPr>
        <cdr:cNvPr id="4" name="TextBox 3"/>
        <cdr:cNvSpPr txBox="1"/>
      </cdr:nvSpPr>
      <cdr:spPr>
        <a:xfrm xmlns:a="http://schemas.openxmlformats.org/drawingml/2006/main">
          <a:off x="3942293" y="74082"/>
          <a:ext cx="1280584" cy="7514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t>Safety Objectives:</a:t>
          </a:r>
        </a:p>
        <a:p xmlns:a="http://schemas.openxmlformats.org/drawingml/2006/main">
          <a:r>
            <a:rPr lang="en-US" sz="1100"/>
            <a:t>First Aids &lt; 1</a:t>
          </a:r>
        </a:p>
        <a:p xmlns:a="http://schemas.openxmlformats.org/drawingml/2006/main">
          <a:r>
            <a:rPr lang="en-US" sz="1100"/>
            <a:t>Medical Aid &lt; 1</a:t>
          </a:r>
        </a:p>
        <a:p xmlns:a="http://schemas.openxmlformats.org/drawingml/2006/main">
          <a:r>
            <a:rPr lang="en-US" sz="1100"/>
            <a:t>Lost Time   0</a:t>
          </a:r>
        </a:p>
      </cdr:txBody>
    </cdr:sp>
  </cdr:relSizeAnchor>
</c:userShapes>
</file>

<file path=xl/drawings/drawing23.xml><?xml version="1.0" encoding="utf-8"?>
<xdr:wsDr xmlns:xdr="http://schemas.openxmlformats.org/drawingml/2006/spreadsheetDrawing" xmlns:a="http://schemas.openxmlformats.org/drawingml/2006/main">
  <xdr:absoluteAnchor>
    <xdr:pos x="0" y="0"/>
    <xdr:ext cx="8667750" cy="629443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0.71429</cdr:x>
      <cdr:y>0.02115</cdr:y>
    </cdr:from>
    <cdr:to>
      <cdr:x>0.94631</cdr:x>
      <cdr:y>0.23565</cdr:y>
    </cdr:to>
    <cdr:sp macro="" textlink="">
      <cdr:nvSpPr>
        <cdr:cNvPr id="4" name="TextBox 3"/>
        <cdr:cNvSpPr txBox="1"/>
      </cdr:nvSpPr>
      <cdr:spPr>
        <a:xfrm xmlns:a="http://schemas.openxmlformats.org/drawingml/2006/main">
          <a:off x="3942293" y="74082"/>
          <a:ext cx="1280584" cy="7514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t>Safety Objectives:</a:t>
          </a:r>
        </a:p>
        <a:p xmlns:a="http://schemas.openxmlformats.org/drawingml/2006/main">
          <a:r>
            <a:rPr lang="en-US" sz="1100"/>
            <a:t>First Aids &lt; 1</a:t>
          </a:r>
        </a:p>
        <a:p xmlns:a="http://schemas.openxmlformats.org/drawingml/2006/main">
          <a:r>
            <a:rPr lang="en-US" sz="1100"/>
            <a:t>Medical Aid &lt; 1</a:t>
          </a:r>
        </a:p>
        <a:p xmlns:a="http://schemas.openxmlformats.org/drawingml/2006/main">
          <a:r>
            <a:rPr lang="en-US" sz="1100"/>
            <a:t>Lost Time   0</a:t>
          </a:r>
        </a:p>
      </cdr:txBody>
    </cdr:sp>
  </cdr:relSizeAnchor>
</c:userShapes>
</file>

<file path=xl/drawings/drawing25.xml><?xml version="1.0" encoding="utf-8"?>
<xdr:wsDr xmlns:xdr="http://schemas.openxmlformats.org/drawingml/2006/spreadsheetDrawing" xmlns:a="http://schemas.openxmlformats.org/drawingml/2006/main">
  <xdr:absoluteAnchor>
    <xdr:pos x="0" y="0"/>
    <xdr:ext cx="8667750" cy="629443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c:userShapes xmlns:c="http://schemas.openxmlformats.org/drawingml/2006/chart">
  <cdr:relSizeAnchor xmlns:cdr="http://schemas.openxmlformats.org/drawingml/2006/chartDrawing">
    <cdr:from>
      <cdr:x>0.71429</cdr:x>
      <cdr:y>0.02115</cdr:y>
    </cdr:from>
    <cdr:to>
      <cdr:x>0.94631</cdr:x>
      <cdr:y>0.23565</cdr:y>
    </cdr:to>
    <cdr:sp macro="" textlink="">
      <cdr:nvSpPr>
        <cdr:cNvPr id="4" name="TextBox 3"/>
        <cdr:cNvSpPr txBox="1"/>
      </cdr:nvSpPr>
      <cdr:spPr>
        <a:xfrm xmlns:a="http://schemas.openxmlformats.org/drawingml/2006/main">
          <a:off x="3942293" y="74082"/>
          <a:ext cx="1280584" cy="7514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t>Safety Objectives:</a:t>
          </a:r>
        </a:p>
        <a:p xmlns:a="http://schemas.openxmlformats.org/drawingml/2006/main">
          <a:r>
            <a:rPr lang="en-US" sz="1100"/>
            <a:t>First Aids &lt; 1</a:t>
          </a:r>
        </a:p>
        <a:p xmlns:a="http://schemas.openxmlformats.org/drawingml/2006/main">
          <a:r>
            <a:rPr lang="en-US" sz="1100"/>
            <a:t>Medical Aid &lt; 1</a:t>
          </a:r>
        </a:p>
        <a:p xmlns:a="http://schemas.openxmlformats.org/drawingml/2006/main">
          <a:r>
            <a:rPr lang="en-US" sz="1100"/>
            <a:t>Lost Time   0</a:t>
          </a:r>
        </a:p>
      </cdr:txBody>
    </cdr:sp>
  </cdr:relSizeAnchor>
</c:userShapes>
</file>

<file path=xl/drawings/drawing27.xml><?xml version="1.0" encoding="utf-8"?>
<xdr:wsDr xmlns:xdr="http://schemas.openxmlformats.org/drawingml/2006/spreadsheetDrawing" xmlns:a="http://schemas.openxmlformats.org/drawingml/2006/main">
  <xdr:absoluteAnchor>
    <xdr:pos x="0" y="0"/>
    <xdr:ext cx="8667750" cy="629443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c:userShapes xmlns:c="http://schemas.openxmlformats.org/drawingml/2006/chart">
  <cdr:relSizeAnchor xmlns:cdr="http://schemas.openxmlformats.org/drawingml/2006/chartDrawing">
    <cdr:from>
      <cdr:x>0.71429</cdr:x>
      <cdr:y>0.02115</cdr:y>
    </cdr:from>
    <cdr:to>
      <cdr:x>0.94631</cdr:x>
      <cdr:y>0.23565</cdr:y>
    </cdr:to>
    <cdr:sp macro="" textlink="">
      <cdr:nvSpPr>
        <cdr:cNvPr id="4" name="TextBox 3"/>
        <cdr:cNvSpPr txBox="1"/>
      </cdr:nvSpPr>
      <cdr:spPr>
        <a:xfrm xmlns:a="http://schemas.openxmlformats.org/drawingml/2006/main">
          <a:off x="3942293" y="74082"/>
          <a:ext cx="1280584" cy="7514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t>Safety Objectives:</a:t>
          </a:r>
        </a:p>
        <a:p xmlns:a="http://schemas.openxmlformats.org/drawingml/2006/main">
          <a:r>
            <a:rPr lang="en-US" sz="1100"/>
            <a:t>First Aids &lt; 1</a:t>
          </a:r>
        </a:p>
        <a:p xmlns:a="http://schemas.openxmlformats.org/drawingml/2006/main">
          <a:r>
            <a:rPr lang="en-US" sz="1100"/>
            <a:t>Medical Aid &lt; 1</a:t>
          </a:r>
        </a:p>
        <a:p xmlns:a="http://schemas.openxmlformats.org/drawingml/2006/main">
          <a:r>
            <a:rPr lang="en-US" sz="1100"/>
            <a:t>Lost Time   0</a:t>
          </a:r>
        </a:p>
      </cdr:txBody>
    </cdr:sp>
  </cdr:relSizeAnchor>
</c:userShapes>
</file>

<file path=xl/drawings/drawing3.xml><?xml version="1.0" encoding="utf-8"?>
<c:userShapes xmlns:c="http://schemas.openxmlformats.org/drawingml/2006/chart">
  <cdr:relSizeAnchor xmlns:cdr="http://schemas.openxmlformats.org/drawingml/2006/chartDrawing">
    <cdr:from>
      <cdr:x>0.81988</cdr:x>
      <cdr:y>0.14586</cdr:y>
    </cdr:from>
    <cdr:to>
      <cdr:x>0.98656</cdr:x>
      <cdr:y>0.26978</cdr:y>
    </cdr:to>
    <cdr:sp macro="" textlink="">
      <cdr:nvSpPr>
        <cdr:cNvPr id="4" name="TextBox 3"/>
        <cdr:cNvSpPr txBox="1"/>
      </cdr:nvSpPr>
      <cdr:spPr>
        <a:xfrm xmlns:a="http://schemas.openxmlformats.org/drawingml/2006/main">
          <a:off x="4068662" y="548780"/>
          <a:ext cx="827188" cy="4662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t>Safety Objectives:</a:t>
          </a:r>
        </a:p>
        <a:p xmlns:a="http://schemas.openxmlformats.org/drawingml/2006/main">
          <a:r>
            <a:rPr lang="en-US" sz="800"/>
            <a:t>Lost Time = 0</a:t>
          </a:r>
        </a:p>
      </cdr:txBody>
    </cdr:sp>
  </cdr:relSizeAnchor>
</c:userShapes>
</file>

<file path=xl/drawings/drawing4.xml><?xml version="1.0" encoding="utf-8"?>
<c:userShapes xmlns:c="http://schemas.openxmlformats.org/drawingml/2006/chart">
  <cdr:relSizeAnchor xmlns:cdr="http://schemas.openxmlformats.org/drawingml/2006/chartDrawing">
    <cdr:from>
      <cdr:x>0.81028</cdr:x>
      <cdr:y>0.14059</cdr:y>
    </cdr:from>
    <cdr:to>
      <cdr:x>0.99616</cdr:x>
      <cdr:y>0.29668</cdr:y>
    </cdr:to>
    <cdr:sp macro="" textlink="">
      <cdr:nvSpPr>
        <cdr:cNvPr id="4" name="TextBox 3"/>
        <cdr:cNvSpPr txBox="1"/>
      </cdr:nvSpPr>
      <cdr:spPr>
        <a:xfrm xmlns:a="http://schemas.openxmlformats.org/drawingml/2006/main">
          <a:off x="4021037" y="523594"/>
          <a:ext cx="922438" cy="5813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t>Safety Objectives:</a:t>
          </a:r>
        </a:p>
        <a:p xmlns:a="http://schemas.openxmlformats.org/drawingml/2006/main">
          <a:r>
            <a:rPr lang="en-US" sz="800"/>
            <a:t>Medical Aid  &lt; 1</a:t>
          </a:r>
        </a:p>
      </cdr:txBody>
    </cdr:sp>
  </cdr:relSizeAnchor>
</c:userShapes>
</file>

<file path=xl/drawings/drawing5.xml><?xml version="1.0" encoding="utf-8"?>
<xdr:wsDr xmlns:xdr="http://schemas.openxmlformats.org/drawingml/2006/spreadsheetDrawing" xmlns:a="http://schemas.openxmlformats.org/drawingml/2006/main">
  <xdr:twoCellAnchor>
    <xdr:from>
      <xdr:col>7</xdr:col>
      <xdr:colOff>0</xdr:colOff>
      <xdr:row>16</xdr:row>
      <xdr:rowOff>0</xdr:rowOff>
    </xdr:from>
    <xdr:to>
      <xdr:col>8</xdr:col>
      <xdr:colOff>0</xdr:colOff>
      <xdr:row>19</xdr:row>
      <xdr:rowOff>0</xdr:rowOff>
    </xdr:to>
    <xdr:sp macro="" textlink="">
      <xdr:nvSpPr>
        <xdr:cNvPr id="44" name="Rectangle 1"/>
        <xdr:cNvSpPr>
          <a:spLocks noChangeArrowheads="1"/>
        </xdr:cNvSpPr>
      </xdr:nvSpPr>
      <xdr:spPr bwMode="auto">
        <a:xfrm>
          <a:off x="4381500" y="3095625"/>
          <a:ext cx="714375" cy="3619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0</xdr:col>
      <xdr:colOff>0</xdr:colOff>
      <xdr:row>16</xdr:row>
      <xdr:rowOff>0</xdr:rowOff>
    </xdr:from>
    <xdr:to>
      <xdr:col>1</xdr:col>
      <xdr:colOff>0</xdr:colOff>
      <xdr:row>19</xdr:row>
      <xdr:rowOff>0</xdr:rowOff>
    </xdr:to>
    <xdr:sp macro="" textlink="">
      <xdr:nvSpPr>
        <xdr:cNvPr id="45" name="Rectangle 3"/>
        <xdr:cNvSpPr>
          <a:spLocks noChangeArrowheads="1"/>
        </xdr:cNvSpPr>
      </xdr:nvSpPr>
      <xdr:spPr bwMode="auto">
        <a:xfrm>
          <a:off x="0" y="3095625"/>
          <a:ext cx="733425" cy="3619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a:lstStyle/>
        <a:p>
          <a:endParaRPr lang="en-CA"/>
        </a:p>
        <a:p>
          <a:endParaRPr lang="en-CA"/>
        </a:p>
      </xdr:txBody>
    </xdr:sp>
    <xdr:clientData/>
  </xdr:twoCellAnchor>
  <xdr:twoCellAnchor>
    <xdr:from>
      <xdr:col>3</xdr:col>
      <xdr:colOff>0</xdr:colOff>
      <xdr:row>16</xdr:row>
      <xdr:rowOff>0</xdr:rowOff>
    </xdr:from>
    <xdr:to>
      <xdr:col>4</xdr:col>
      <xdr:colOff>0</xdr:colOff>
      <xdr:row>19</xdr:row>
      <xdr:rowOff>0</xdr:rowOff>
    </xdr:to>
    <xdr:sp macro="" textlink="">
      <xdr:nvSpPr>
        <xdr:cNvPr id="46" name="Rectangle 7"/>
        <xdr:cNvSpPr>
          <a:spLocks noChangeArrowheads="1"/>
        </xdr:cNvSpPr>
      </xdr:nvSpPr>
      <xdr:spPr bwMode="auto">
        <a:xfrm>
          <a:off x="1257300" y="3095625"/>
          <a:ext cx="619125" cy="3619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drawings/drawing6.xml><?xml version="1.0" encoding="utf-8"?>
<xdr:wsDr xmlns:xdr="http://schemas.openxmlformats.org/drawingml/2006/spreadsheetDrawing" xmlns:a="http://schemas.openxmlformats.org/drawingml/2006/main">
  <xdr:absoluteAnchor>
    <xdr:pos x="104774" y="285751"/>
    <xdr:ext cx="4933951" cy="4143376"/>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0506075" y="285750"/>
    <xdr:ext cx="4962525" cy="4181475"/>
    <xdr:graphicFrame macro="">
      <xdr:nvGraphicFramePr>
        <xdr:cNvPr id="14" name="Chart 1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5353050" y="276225"/>
    <xdr:ext cx="4962525" cy="4200525"/>
    <xdr:graphicFrame macro="">
      <xdr:nvGraphicFramePr>
        <xdr:cNvPr id="16" name="Chart 1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0.82239</cdr:x>
      <cdr:y>0.12694</cdr:y>
    </cdr:from>
    <cdr:to>
      <cdr:x>0.97104</cdr:x>
      <cdr:y>0.25389</cdr:y>
    </cdr:to>
    <cdr:sp macro="" textlink="">
      <cdr:nvSpPr>
        <cdr:cNvPr id="4" name="TextBox 3"/>
        <cdr:cNvSpPr txBox="1"/>
      </cdr:nvSpPr>
      <cdr:spPr>
        <a:xfrm xmlns:a="http://schemas.openxmlformats.org/drawingml/2006/main">
          <a:off x="4057651" y="466723"/>
          <a:ext cx="733425" cy="4667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t>Safety Objectives:</a:t>
          </a:r>
        </a:p>
        <a:p xmlns:a="http://schemas.openxmlformats.org/drawingml/2006/main">
          <a:r>
            <a:rPr lang="en-US" sz="800"/>
            <a:t>First Aids &lt; 1</a:t>
          </a:r>
        </a:p>
      </cdr:txBody>
    </cdr:sp>
  </cdr:relSizeAnchor>
</c:userShapes>
</file>

<file path=xl/drawings/drawing8.xml><?xml version="1.0" encoding="utf-8"?>
<c:userShapes xmlns:c="http://schemas.openxmlformats.org/drawingml/2006/chart">
  <cdr:relSizeAnchor xmlns:cdr="http://schemas.openxmlformats.org/drawingml/2006/chartDrawing">
    <cdr:from>
      <cdr:x>0.81988</cdr:x>
      <cdr:y>0.14586</cdr:y>
    </cdr:from>
    <cdr:to>
      <cdr:x>0.98656</cdr:x>
      <cdr:y>0.26978</cdr:y>
    </cdr:to>
    <cdr:sp macro="" textlink="">
      <cdr:nvSpPr>
        <cdr:cNvPr id="4" name="TextBox 3"/>
        <cdr:cNvSpPr txBox="1"/>
      </cdr:nvSpPr>
      <cdr:spPr>
        <a:xfrm xmlns:a="http://schemas.openxmlformats.org/drawingml/2006/main">
          <a:off x="4068662" y="548780"/>
          <a:ext cx="827188" cy="4662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t>Safety Objectives:</a:t>
          </a:r>
        </a:p>
        <a:p xmlns:a="http://schemas.openxmlformats.org/drawingml/2006/main">
          <a:r>
            <a:rPr lang="en-US" sz="800"/>
            <a:t>Lost Time = 0</a:t>
          </a:r>
        </a:p>
      </cdr:txBody>
    </cdr:sp>
  </cdr:relSizeAnchor>
</c:userShapes>
</file>

<file path=xl/drawings/drawing9.xml><?xml version="1.0" encoding="utf-8"?>
<c:userShapes xmlns:c="http://schemas.openxmlformats.org/drawingml/2006/chart">
  <cdr:relSizeAnchor xmlns:cdr="http://schemas.openxmlformats.org/drawingml/2006/chartDrawing">
    <cdr:from>
      <cdr:x>0.81028</cdr:x>
      <cdr:y>0.14059</cdr:y>
    </cdr:from>
    <cdr:to>
      <cdr:x>0.99616</cdr:x>
      <cdr:y>0.29668</cdr:y>
    </cdr:to>
    <cdr:sp macro="" textlink="">
      <cdr:nvSpPr>
        <cdr:cNvPr id="4" name="TextBox 3"/>
        <cdr:cNvSpPr txBox="1"/>
      </cdr:nvSpPr>
      <cdr:spPr>
        <a:xfrm xmlns:a="http://schemas.openxmlformats.org/drawingml/2006/main">
          <a:off x="4021037" y="523594"/>
          <a:ext cx="922438" cy="5813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t>Safety Objectives:</a:t>
          </a:r>
        </a:p>
        <a:p xmlns:a="http://schemas.openxmlformats.org/drawingml/2006/main">
          <a:r>
            <a:rPr lang="en-US" sz="800"/>
            <a:t>Medical Aid &lt; 1</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15"/>
  <sheetViews>
    <sheetView tabSelected="1" zoomScale="90" zoomScaleNormal="90" workbookViewId="0">
      <pane xSplit="1" topLeftCell="B1" activePane="topRight" state="frozen"/>
      <selection pane="topRight" activeCell="G5" sqref="G5"/>
    </sheetView>
  </sheetViews>
  <sheetFormatPr defaultRowHeight="12.75" outlineLevelCol="1" x14ac:dyDescent="0.25"/>
  <cols>
    <col min="1" max="2" width="14" style="1" customWidth="1"/>
    <col min="3" max="3" width="13.28515625" style="1" customWidth="1"/>
    <col min="4" max="4" width="11.7109375" style="1" customWidth="1"/>
    <col min="5" max="5" width="26.42578125" style="14" customWidth="1"/>
    <col min="6" max="6" width="9.140625" style="1" customWidth="1"/>
    <col min="7" max="7" width="19.5703125" style="1" customWidth="1"/>
    <col min="8" max="8" width="13.5703125" style="1" customWidth="1"/>
    <col min="9" max="10" width="12.85546875" style="1" customWidth="1"/>
    <col min="11" max="11" width="11.7109375" style="1" customWidth="1"/>
    <col min="12" max="12" width="11" style="1" customWidth="1"/>
    <col min="13" max="13" width="11.5703125" style="1" customWidth="1"/>
    <col min="14" max="14" width="12.28515625" style="1" customWidth="1"/>
    <col min="15" max="15" width="11" style="1" customWidth="1"/>
    <col min="16" max="16" width="36.42578125" style="14" customWidth="1" outlineLevel="1"/>
    <col min="17" max="17" width="13" style="1" customWidth="1"/>
    <col min="18" max="18" width="12.28515625" style="1" customWidth="1"/>
    <col min="19" max="19" width="41" style="14" customWidth="1" outlineLevel="1"/>
    <col min="20" max="20" width="11.42578125" style="1" customWidth="1"/>
    <col min="21" max="21" width="10.85546875" style="1" customWidth="1"/>
    <col min="22" max="22" width="12.28515625" style="1" customWidth="1"/>
    <col min="23" max="23" width="24.28515625" style="1" customWidth="1"/>
    <col min="24" max="16384" width="9.140625" style="1"/>
  </cols>
  <sheetData>
    <row r="1" spans="1:23" ht="30.75" customHeight="1" x14ac:dyDescent="0.25">
      <c r="A1" s="3"/>
      <c r="B1" s="3"/>
      <c r="C1" s="6" t="s">
        <v>24</v>
      </c>
      <c r="D1" s="6"/>
      <c r="E1" s="11"/>
      <c r="F1" s="3"/>
      <c r="G1" s="3"/>
      <c r="H1" s="3"/>
      <c r="I1" s="3"/>
      <c r="J1" s="3"/>
      <c r="K1" s="3"/>
      <c r="L1" s="3"/>
      <c r="M1" s="3"/>
      <c r="N1" s="3"/>
      <c r="O1" s="3"/>
      <c r="P1" s="11"/>
      <c r="Q1" s="4"/>
      <c r="R1" s="4"/>
      <c r="S1" s="11"/>
      <c r="T1" s="4"/>
      <c r="U1" s="4"/>
      <c r="V1" s="4"/>
      <c r="W1" s="3"/>
    </row>
    <row r="2" spans="1:23" s="10" customFormat="1" ht="89.25" x14ac:dyDescent="0.25">
      <c r="A2" s="7" t="s">
        <v>8</v>
      </c>
      <c r="B2" s="7" t="s">
        <v>25</v>
      </c>
      <c r="C2" s="7" t="s">
        <v>23</v>
      </c>
      <c r="D2" s="7" t="s">
        <v>22</v>
      </c>
      <c r="E2" s="12" t="s">
        <v>0</v>
      </c>
      <c r="F2" s="8" t="s">
        <v>9</v>
      </c>
      <c r="G2" s="8" t="s">
        <v>10</v>
      </c>
      <c r="H2" s="8" t="s">
        <v>13</v>
      </c>
      <c r="I2" s="8" t="s">
        <v>1</v>
      </c>
      <c r="J2" s="8" t="s">
        <v>2</v>
      </c>
      <c r="K2" s="8" t="s">
        <v>3</v>
      </c>
      <c r="L2" s="8" t="s">
        <v>26</v>
      </c>
      <c r="M2" s="8" t="s">
        <v>11</v>
      </c>
      <c r="N2" s="8" t="s">
        <v>12</v>
      </c>
      <c r="O2" s="8" t="s">
        <v>77</v>
      </c>
      <c r="P2" s="12" t="s">
        <v>30</v>
      </c>
      <c r="Q2" s="9" t="s">
        <v>27</v>
      </c>
      <c r="R2" s="9" t="s">
        <v>28</v>
      </c>
      <c r="S2" s="12" t="s">
        <v>29</v>
      </c>
      <c r="T2" s="9" t="s">
        <v>31</v>
      </c>
      <c r="U2" s="9" t="s">
        <v>32</v>
      </c>
      <c r="V2" s="9" t="s">
        <v>33</v>
      </c>
      <c r="W2" s="8" t="s">
        <v>4</v>
      </c>
    </row>
    <row r="3" spans="1:23" ht="55.5" customHeight="1" x14ac:dyDescent="0.25">
      <c r="A3" s="5"/>
      <c r="B3" s="5"/>
      <c r="C3" s="2"/>
      <c r="D3" s="2"/>
      <c r="E3" s="13"/>
      <c r="F3" s="2"/>
      <c r="G3" s="2"/>
      <c r="H3" s="2"/>
      <c r="I3" s="2"/>
      <c r="J3" s="2"/>
      <c r="K3" s="2"/>
      <c r="L3" s="2"/>
      <c r="M3" s="2"/>
      <c r="N3" s="2"/>
      <c r="O3" s="2"/>
      <c r="P3" s="13"/>
      <c r="Q3" s="5"/>
      <c r="R3" s="2"/>
      <c r="S3" s="13"/>
      <c r="T3" s="5"/>
      <c r="U3" s="2"/>
      <c r="V3" s="5"/>
      <c r="W3" s="2"/>
    </row>
    <row r="4" spans="1:23" ht="25.5" customHeight="1" x14ac:dyDescent="0.25">
      <c r="A4" s="5"/>
      <c r="B4" s="5"/>
      <c r="C4" s="2"/>
      <c r="D4" s="2"/>
      <c r="E4" s="13"/>
      <c r="F4" s="2"/>
      <c r="G4" s="2"/>
      <c r="H4" s="2"/>
      <c r="I4" s="2"/>
      <c r="J4" s="2"/>
      <c r="K4" s="2"/>
      <c r="L4" s="2"/>
      <c r="M4" s="2"/>
      <c r="N4" s="2"/>
      <c r="O4" s="2"/>
      <c r="P4" s="13"/>
      <c r="Q4" s="5"/>
      <c r="R4" s="5"/>
      <c r="S4" s="13"/>
      <c r="T4" s="5"/>
      <c r="U4" s="5"/>
      <c r="V4" s="5"/>
      <c r="W4" s="2"/>
    </row>
    <row r="5" spans="1:23" ht="51" customHeight="1" x14ac:dyDescent="0.25">
      <c r="A5" s="5"/>
      <c r="B5" s="5"/>
      <c r="C5" s="2"/>
      <c r="D5" s="2"/>
      <c r="E5" s="13"/>
      <c r="F5" s="2"/>
      <c r="G5" s="2"/>
      <c r="H5" s="2"/>
      <c r="I5" s="2"/>
      <c r="J5" s="2"/>
      <c r="K5" s="2"/>
      <c r="L5" s="2"/>
      <c r="M5" s="2"/>
      <c r="N5" s="2"/>
      <c r="O5" s="2"/>
      <c r="P5" s="13"/>
      <c r="Q5" s="15"/>
      <c r="R5" s="5"/>
      <c r="S5" s="13"/>
      <c r="T5" s="15"/>
      <c r="U5" s="5"/>
      <c r="V5" s="5"/>
      <c r="W5" s="2"/>
    </row>
    <row r="6" spans="1:23" x14ac:dyDescent="0.25">
      <c r="A6" s="5"/>
      <c r="B6" s="5"/>
      <c r="C6" s="2"/>
      <c r="D6" s="2"/>
      <c r="E6" s="13"/>
      <c r="F6" s="2"/>
      <c r="G6" s="2"/>
      <c r="H6" s="2"/>
      <c r="I6" s="2"/>
      <c r="J6" s="2"/>
      <c r="K6" s="2"/>
      <c r="L6" s="2"/>
      <c r="M6" s="2"/>
      <c r="N6" s="2"/>
      <c r="O6" s="2"/>
      <c r="P6" s="13"/>
      <c r="Q6" s="5"/>
      <c r="R6" s="5"/>
      <c r="S6" s="13"/>
      <c r="T6" s="5"/>
      <c r="U6" s="5"/>
      <c r="V6" s="5"/>
      <c r="W6" s="2"/>
    </row>
    <row r="7" spans="1:23" x14ac:dyDescent="0.25">
      <c r="A7" s="5"/>
      <c r="B7" s="5"/>
      <c r="C7" s="2"/>
      <c r="D7" s="2"/>
      <c r="E7" s="13"/>
      <c r="F7" s="2"/>
      <c r="G7" s="2"/>
      <c r="H7" s="2"/>
      <c r="I7" s="2"/>
      <c r="J7" s="2"/>
      <c r="K7" s="2"/>
      <c r="L7" s="2"/>
      <c r="M7" s="2"/>
      <c r="N7" s="2"/>
      <c r="O7" s="2"/>
      <c r="P7" s="13"/>
      <c r="Q7" s="2"/>
      <c r="R7" s="2"/>
      <c r="S7" s="13"/>
      <c r="T7" s="2"/>
      <c r="U7" s="2"/>
      <c r="V7" s="5"/>
      <c r="W7" s="2"/>
    </row>
    <row r="8" spans="1:23" x14ac:dyDescent="0.25">
      <c r="A8" s="5"/>
      <c r="B8" s="5"/>
      <c r="C8" s="2"/>
      <c r="D8" s="2"/>
      <c r="E8" s="13"/>
      <c r="F8" s="2"/>
      <c r="G8" s="2"/>
      <c r="H8" s="2"/>
      <c r="I8" s="2"/>
      <c r="J8" s="2"/>
      <c r="K8" s="2"/>
      <c r="L8" s="2"/>
      <c r="M8" s="2"/>
      <c r="N8" s="2"/>
      <c r="O8" s="2"/>
      <c r="P8" s="13"/>
      <c r="Q8" s="2"/>
      <c r="R8" s="2"/>
      <c r="S8" s="13"/>
      <c r="T8" s="2"/>
      <c r="U8" s="2"/>
      <c r="V8" s="5"/>
      <c r="W8" s="2"/>
    </row>
    <row r="9" spans="1:23" ht="15.75" customHeight="1" x14ac:dyDescent="0.25">
      <c r="A9" s="5"/>
      <c r="B9" s="5"/>
      <c r="C9" s="2"/>
      <c r="D9" s="2"/>
      <c r="E9" s="13"/>
      <c r="F9" s="2"/>
      <c r="G9" s="2"/>
      <c r="H9" s="2"/>
      <c r="I9" s="2"/>
      <c r="J9" s="2"/>
      <c r="K9" s="2"/>
      <c r="L9" s="2"/>
      <c r="M9" s="2"/>
      <c r="N9" s="2"/>
      <c r="O9" s="2"/>
      <c r="P9" s="13"/>
      <c r="Q9" s="2"/>
      <c r="R9" s="2"/>
      <c r="S9" s="13"/>
      <c r="T9" s="2"/>
      <c r="U9" s="2"/>
      <c r="V9" s="5"/>
      <c r="W9" s="2"/>
    </row>
    <row r="10" spans="1:23" x14ac:dyDescent="0.25">
      <c r="A10" s="5"/>
      <c r="B10" s="5"/>
      <c r="C10" s="2"/>
      <c r="D10" s="2"/>
      <c r="E10" s="13"/>
      <c r="F10" s="2"/>
      <c r="G10" s="2"/>
      <c r="H10" s="2"/>
      <c r="I10" s="2"/>
      <c r="J10" s="2"/>
      <c r="K10" s="2"/>
      <c r="L10" s="2"/>
      <c r="M10" s="2"/>
      <c r="N10" s="2"/>
      <c r="O10" s="2"/>
      <c r="P10" s="13"/>
      <c r="Q10" s="2"/>
      <c r="R10" s="2"/>
      <c r="S10" s="13"/>
      <c r="T10" s="2"/>
      <c r="U10" s="2"/>
      <c r="V10" s="5"/>
      <c r="W10" s="2"/>
    </row>
    <row r="11" spans="1:23" x14ac:dyDescent="0.25">
      <c r="A11" s="5"/>
      <c r="B11" s="5"/>
      <c r="C11" s="2"/>
      <c r="D11" s="2"/>
      <c r="E11" s="13"/>
      <c r="F11" s="2"/>
      <c r="G11" s="2"/>
      <c r="H11" s="2"/>
      <c r="I11" s="2"/>
      <c r="J11" s="2"/>
      <c r="K11" s="2"/>
      <c r="L11" s="2"/>
      <c r="M11" s="2"/>
      <c r="N11" s="2"/>
      <c r="O11" s="2"/>
      <c r="P11" s="13"/>
      <c r="Q11" s="2"/>
      <c r="R11" s="2"/>
      <c r="S11" s="13"/>
      <c r="T11" s="2"/>
      <c r="U11" s="2"/>
      <c r="V11" s="5"/>
      <c r="W11" s="2"/>
    </row>
    <row r="12" spans="1:23" x14ac:dyDescent="0.25">
      <c r="A12" s="5"/>
      <c r="B12" s="5"/>
      <c r="C12" s="2"/>
      <c r="D12" s="2"/>
      <c r="E12" s="13"/>
      <c r="F12" s="2"/>
      <c r="G12" s="2"/>
      <c r="H12" s="2"/>
      <c r="I12" s="2"/>
      <c r="J12" s="2"/>
      <c r="K12" s="2"/>
      <c r="L12" s="2"/>
      <c r="M12" s="2"/>
      <c r="N12" s="2"/>
      <c r="O12" s="2"/>
      <c r="P12" s="13"/>
      <c r="Q12" s="2"/>
      <c r="R12" s="2"/>
      <c r="S12" s="13"/>
      <c r="T12" s="2"/>
      <c r="U12" s="2"/>
      <c r="V12" s="5"/>
      <c r="W12" s="2"/>
    </row>
    <row r="13" spans="1:23" x14ac:dyDescent="0.25">
      <c r="A13" s="5"/>
      <c r="B13" s="5"/>
      <c r="C13" s="2"/>
      <c r="D13" s="2"/>
      <c r="E13" s="13"/>
      <c r="F13" s="2"/>
      <c r="G13" s="2"/>
      <c r="H13" s="2"/>
      <c r="I13" s="2"/>
      <c r="J13" s="2"/>
      <c r="K13" s="2"/>
      <c r="L13" s="2"/>
      <c r="M13" s="2"/>
      <c r="N13" s="2"/>
      <c r="O13" s="2"/>
      <c r="P13" s="13"/>
      <c r="Q13" s="2"/>
      <c r="R13" s="2"/>
      <c r="S13" s="13"/>
      <c r="T13" s="2"/>
      <c r="U13" s="2"/>
      <c r="V13" s="5"/>
      <c r="W13" s="2"/>
    </row>
    <row r="14" spans="1:23" x14ac:dyDescent="0.25">
      <c r="A14" s="5"/>
      <c r="B14" s="5"/>
      <c r="C14" s="2"/>
      <c r="D14" s="2"/>
      <c r="E14" s="13"/>
      <c r="F14" s="2"/>
      <c r="G14" s="2"/>
      <c r="H14" s="2"/>
      <c r="I14" s="2"/>
      <c r="J14" s="2"/>
      <c r="K14" s="2"/>
      <c r="L14" s="2"/>
      <c r="M14" s="2"/>
      <c r="N14" s="2"/>
      <c r="O14" s="2"/>
      <c r="P14" s="13"/>
      <c r="Q14" s="2"/>
      <c r="R14" s="2"/>
      <c r="S14" s="13"/>
      <c r="T14" s="2"/>
      <c r="U14" s="2"/>
      <c r="V14" s="5"/>
      <c r="W14" s="2"/>
    </row>
    <row r="15" spans="1:23" x14ac:dyDescent="0.25">
      <c r="A15" s="5"/>
      <c r="B15" s="5"/>
      <c r="C15" s="2"/>
      <c r="D15" s="2"/>
      <c r="E15" s="13"/>
      <c r="F15" s="2"/>
      <c r="G15" s="2"/>
      <c r="H15" s="2"/>
      <c r="I15" s="2"/>
      <c r="J15" s="2"/>
      <c r="K15" s="2"/>
      <c r="L15" s="2"/>
      <c r="M15" s="2"/>
      <c r="N15" s="2"/>
      <c r="O15" s="2"/>
      <c r="P15" s="13"/>
      <c r="Q15" s="2"/>
      <c r="R15" s="2"/>
      <c r="S15" s="13"/>
      <c r="T15" s="2"/>
      <c r="U15" s="2"/>
      <c r="V15" s="5"/>
      <c r="W15" s="2"/>
    </row>
  </sheetData>
  <autoFilter ref="A2:W6"/>
  <conditionalFormatting sqref="V3:V15">
    <cfRule type="iconSet" priority="3">
      <iconSet reverse="1">
        <cfvo type="percent" val="0"/>
        <cfvo type="formula" val="$A$3+120"/>
        <cfvo type="formula" val="$A$3+121"/>
      </iconSet>
    </cfRule>
  </conditionalFormatting>
  <dataValidations count="13">
    <dataValidation type="list" allowBlank="1" showInputMessage="1" showErrorMessage="1" sqref="O9:O15 N16:O16">
      <formula1>"-select-, Full Time,Part-time, Casual, Summer Student, "</formula1>
    </dataValidation>
    <dataValidation allowBlank="1" showInputMessage="1" showErrorMessage="1" promptTitle="Date Format: DD/MMM/YYYY" sqref="A3:B15"/>
    <dataValidation type="list" allowBlank="1" showInputMessage="1" showErrorMessage="1" sqref="F3:F15">
      <formula1>"-Select-,Head,Eyes,Neck,Shoulder,Chest,Back,Abdomen,Arms,Hands,Legs,Feet,Body System,Pelvic Region,Multiple,Other/Unknown"</formula1>
    </dataValidation>
    <dataValidation type="list" allowBlank="1" showInputMessage="1" showErrorMessage="1" sqref="O3:O8">
      <formula1>"-select-,People,Material,Environment, Process,System"</formula1>
    </dataValidation>
    <dataValidation type="list" allowBlank="1" showInputMessage="1" showErrorMessage="1" sqref="L3:L17">
      <formula1>"-select-,HR Manager, Accounting Clerk, Baker, Baker Assistant, Shipper, Stocking Clerk, Cashier, Welder, Millwright"</formula1>
    </dataValidation>
    <dataValidation type="list" allowBlank="1" showInputMessage="1" showErrorMessage="1" sqref="M16">
      <formula1>"-select-,&lt; 1 year, 1-5 years, 6-10 years, 11-15 years, 16-20 years, 20+ years"</formula1>
    </dataValidation>
    <dataValidation type="list" allowBlank="1" showInputMessage="1" showErrorMessage="1" sqref="C3:C15">
      <formula1>"-select-, First Aid,Medical Aid,Restricted Work, Lost Time, Fatality"</formula1>
    </dataValidation>
    <dataValidation type="list" allowBlank="1" showInputMessage="1" showErrorMessage="1" sqref="M3:M15">
      <formula1>"-select-,&lt;6 months,&lt; 2 years, 2-10 years, &gt; 10 years"</formula1>
    </dataValidation>
    <dataValidation type="list" allowBlank="1" showInputMessage="1" showErrorMessage="1" sqref="N4:N15">
      <formula1>"-select-, Full Time,Part Time, Casual, Summer Student, Contractor"</formula1>
    </dataValidation>
    <dataValidation type="list" allowBlank="1" showInputMessage="1" showErrorMessage="1" sqref="H3:H15">
      <formula1>"-select-,Administration,Bakery &amp; Deli, Cashiers, Produce,Meat,Maintenance, Shipping"</formula1>
    </dataValidation>
    <dataValidation type="list" allowBlank="1" showInputMessage="1" showErrorMessage="1" sqref="D3:D15">
      <formula1>"-Select-,Near Miss, Environmental, Property Damage,Work Refusal"</formula1>
    </dataValidation>
    <dataValidation type="list" allowBlank="1" showInputMessage="1" showErrorMessage="1" sqref="N3">
      <formula1>"-select-, Full Time,Part Time,Seasonal, Casual, Summer Student, Contractor"</formula1>
    </dataValidation>
    <dataValidation type="list" allowBlank="1" showInputMessage="1" showErrorMessage="1" sqref="G3:G15">
      <formula1>"-Select-,Assaults &amp; Violent Acts,Bodily Reaction &amp; Exertion,Contact with Objects &amp; Equipment,Exposure to Harmful Substances or Environments, Falls, Fire &amp; Explosions,Transporation Accidents,Other Events or Exposures"</formula1>
    </dataValidation>
  </dataValidations>
  <pageMargins left="0.7" right="0.7" top="0.75" bottom="0.75" header="0.3" footer="0.3"/>
  <pageSetup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E55"/>
  <sheetViews>
    <sheetView topLeftCell="B1" zoomScale="90" zoomScaleNormal="90" workbookViewId="0">
      <selection activeCell="J8" sqref="J8"/>
    </sheetView>
  </sheetViews>
  <sheetFormatPr defaultRowHeight="15" x14ac:dyDescent="0.25"/>
  <cols>
    <col min="1" max="1" width="13.28515625" style="77" customWidth="1"/>
    <col min="2" max="2" width="8.42578125" customWidth="1"/>
    <col min="3" max="3" width="7.85546875" customWidth="1"/>
    <col min="4" max="4" width="8.5703125" customWidth="1"/>
    <col min="5" max="5" width="7.85546875" customWidth="1"/>
    <col min="6" max="6" width="8.5703125" customWidth="1"/>
    <col min="7" max="7" width="7.7109375" customWidth="1"/>
    <col min="8" max="8" width="8.28515625" customWidth="1"/>
    <col min="9" max="9" width="9.28515625" customWidth="1"/>
    <col min="10" max="10" width="7.140625" customWidth="1"/>
    <col min="11" max="11" width="5.5703125" customWidth="1"/>
    <col min="12" max="12" width="4.7109375" customWidth="1"/>
    <col min="13" max="13" width="5.28515625" customWidth="1"/>
    <col min="14" max="15" width="8.140625" customWidth="1"/>
    <col min="16" max="16" width="6.5703125" customWidth="1"/>
    <col min="17" max="17" width="7.5703125" customWidth="1"/>
    <col min="18" max="18" width="8.42578125" customWidth="1"/>
    <col min="20" max="20" width="9.85546875" customWidth="1"/>
    <col min="21" max="21" width="10.85546875" customWidth="1"/>
    <col min="24" max="24" width="9.42578125" customWidth="1"/>
    <col min="25" max="25" width="6.85546875" customWidth="1"/>
    <col min="26" max="26" width="5.5703125" customWidth="1"/>
    <col min="27" max="27" width="4.7109375" customWidth="1"/>
    <col min="28" max="28" width="5.28515625" customWidth="1"/>
    <col min="29" max="29" width="7.28515625" customWidth="1"/>
    <col min="30" max="30" width="7.42578125" customWidth="1"/>
    <col min="31" max="31" width="8.28515625" customWidth="1"/>
  </cols>
  <sheetData>
    <row r="2" spans="1:31" ht="14.25" customHeight="1" thickBot="1" x14ac:dyDescent="0.3"/>
    <row r="3" spans="1:31" ht="15.75" hidden="1" thickBot="1" x14ac:dyDescent="0.3"/>
    <row r="4" spans="1:31" ht="33.75" customHeight="1" thickTop="1" thickBot="1" x14ac:dyDescent="0.3">
      <c r="A4" s="96"/>
      <c r="B4" s="167" t="s">
        <v>119</v>
      </c>
      <c r="C4" s="167"/>
      <c r="D4" s="167"/>
      <c r="E4" s="167"/>
      <c r="F4" s="167"/>
      <c r="G4" s="167"/>
      <c r="H4" s="167"/>
      <c r="I4" s="167"/>
      <c r="J4" s="167"/>
      <c r="K4" s="167"/>
      <c r="L4" s="167"/>
      <c r="M4" s="167"/>
      <c r="N4" s="167"/>
      <c r="O4" s="167"/>
      <c r="P4" s="167"/>
      <c r="Q4" s="167"/>
      <c r="R4" s="167"/>
      <c r="S4" s="167"/>
      <c r="T4" s="167"/>
      <c r="U4" s="167"/>
      <c r="V4" s="167"/>
      <c r="W4" s="167"/>
      <c r="X4" s="167"/>
      <c r="Y4" s="167"/>
      <c r="Z4" s="168"/>
      <c r="AA4" s="168"/>
      <c r="AB4" s="168"/>
      <c r="AC4" s="113"/>
      <c r="AD4" s="113"/>
      <c r="AE4" s="114"/>
    </row>
    <row r="5" spans="1:31" ht="16.5" hidden="1" thickTop="1" thickBot="1" x14ac:dyDescent="0.3">
      <c r="A5" s="96"/>
      <c r="B5" s="78"/>
      <c r="C5" s="78"/>
      <c r="D5" s="78"/>
      <c r="E5" s="78"/>
      <c r="F5" s="78"/>
      <c r="G5" s="78"/>
      <c r="H5" s="78"/>
      <c r="I5" s="78"/>
      <c r="J5" s="78"/>
      <c r="K5" s="78"/>
      <c r="L5" s="78"/>
      <c r="M5" s="78"/>
      <c r="N5" s="78"/>
      <c r="O5" s="78"/>
      <c r="P5" s="78"/>
      <c r="Q5" s="78"/>
      <c r="R5" s="97"/>
      <c r="T5" s="77"/>
      <c r="Z5" s="78"/>
      <c r="AA5" s="78"/>
      <c r="AB5" s="78"/>
    </row>
    <row r="6" spans="1:31" ht="64.5" customHeight="1" thickTop="1" thickBot="1" x14ac:dyDescent="0.3">
      <c r="A6" s="154" t="s">
        <v>128</v>
      </c>
      <c r="B6" s="164" t="s">
        <v>120</v>
      </c>
      <c r="C6" s="164"/>
      <c r="D6" s="164"/>
      <c r="E6" s="164"/>
      <c r="F6" s="164"/>
      <c r="G6" s="164"/>
      <c r="H6" s="164"/>
      <c r="I6" s="164"/>
      <c r="J6" s="164"/>
      <c r="K6" s="98" t="s">
        <v>93</v>
      </c>
      <c r="L6" s="98" t="s">
        <v>131</v>
      </c>
      <c r="M6" s="98" t="s">
        <v>94</v>
      </c>
      <c r="N6" s="165" t="s">
        <v>121</v>
      </c>
      <c r="O6" s="165"/>
      <c r="P6" s="165"/>
      <c r="Q6" s="165"/>
      <c r="R6" s="165"/>
      <c r="S6" s="165"/>
      <c r="T6" s="165"/>
      <c r="U6" s="165"/>
      <c r="V6" s="165"/>
      <c r="W6" s="166"/>
      <c r="X6" s="166"/>
      <c r="Y6" s="166"/>
      <c r="Z6" s="105" t="s">
        <v>93</v>
      </c>
      <c r="AA6" s="105" t="s">
        <v>131</v>
      </c>
      <c r="AB6" s="110" t="s">
        <v>94</v>
      </c>
      <c r="AC6" s="115" t="s">
        <v>93</v>
      </c>
      <c r="AD6" s="116" t="s">
        <v>131</v>
      </c>
      <c r="AE6" s="117" t="s">
        <v>94</v>
      </c>
    </row>
    <row r="7" spans="1:31" s="91" customFormat="1" ht="16.5" thickTop="1" x14ac:dyDescent="0.25">
      <c r="A7" s="90" t="s">
        <v>122</v>
      </c>
      <c r="B7" s="171" t="s">
        <v>19</v>
      </c>
      <c r="C7" s="170"/>
      <c r="D7" s="172"/>
      <c r="E7" s="169" t="s">
        <v>14</v>
      </c>
      <c r="F7" s="170"/>
      <c r="G7" s="170"/>
      <c r="H7" s="169" t="s">
        <v>7</v>
      </c>
      <c r="I7" s="169"/>
      <c r="J7" s="169"/>
      <c r="K7" s="150"/>
      <c r="L7" s="151"/>
      <c r="M7" s="152"/>
      <c r="N7" s="171" t="s">
        <v>74</v>
      </c>
      <c r="O7" s="170"/>
      <c r="P7" s="170"/>
      <c r="Q7" s="169" t="s">
        <v>72</v>
      </c>
      <c r="R7" s="170"/>
      <c r="S7" s="170"/>
      <c r="T7" s="169" t="s">
        <v>73</v>
      </c>
      <c r="U7" s="170"/>
      <c r="V7" s="170"/>
      <c r="W7" s="169" t="s">
        <v>75</v>
      </c>
      <c r="X7" s="170"/>
      <c r="Y7" s="170"/>
      <c r="Z7" s="109"/>
      <c r="AA7" s="108"/>
      <c r="AB7" s="111"/>
      <c r="AC7" s="107"/>
      <c r="AD7" s="107"/>
      <c r="AE7" s="112"/>
    </row>
    <row r="8" spans="1:31" s="119" customFormat="1" ht="70.5" customHeight="1" x14ac:dyDescent="0.25">
      <c r="A8" s="147" t="s">
        <v>90</v>
      </c>
      <c r="B8" s="118" t="s">
        <v>76</v>
      </c>
      <c r="C8" s="118" t="s">
        <v>130</v>
      </c>
      <c r="D8" s="118" t="s">
        <v>5</v>
      </c>
      <c r="E8" s="118" t="s">
        <v>76</v>
      </c>
      <c r="F8" s="118" t="s">
        <v>130</v>
      </c>
      <c r="G8" s="118" t="s">
        <v>5</v>
      </c>
      <c r="H8" s="118" t="s">
        <v>76</v>
      </c>
      <c r="I8" s="118" t="s">
        <v>130</v>
      </c>
      <c r="J8" s="118" t="s">
        <v>5</v>
      </c>
      <c r="K8" s="180" t="s">
        <v>95</v>
      </c>
      <c r="L8" s="181"/>
      <c r="M8" s="181"/>
      <c r="N8" s="118" t="s">
        <v>76</v>
      </c>
      <c r="O8" s="118" t="s">
        <v>130</v>
      </c>
      <c r="P8" s="118" t="s">
        <v>5</v>
      </c>
      <c r="Q8" s="118" t="s">
        <v>76</v>
      </c>
      <c r="R8" s="118" t="s">
        <v>130</v>
      </c>
      <c r="S8" s="118" t="s">
        <v>5</v>
      </c>
      <c r="T8" s="118" t="s">
        <v>76</v>
      </c>
      <c r="U8" s="118" t="s">
        <v>130</v>
      </c>
      <c r="V8" s="118" t="s">
        <v>5</v>
      </c>
      <c r="W8" s="118" t="s">
        <v>76</v>
      </c>
      <c r="X8" s="118" t="s">
        <v>130</v>
      </c>
      <c r="Y8" s="118" t="s">
        <v>5</v>
      </c>
      <c r="Z8" s="180" t="s">
        <v>96</v>
      </c>
      <c r="AA8" s="181"/>
      <c r="AB8" s="181"/>
      <c r="AC8" s="180" t="s">
        <v>97</v>
      </c>
      <c r="AD8" s="181"/>
      <c r="AE8" s="181"/>
    </row>
    <row r="9" spans="1:31" s="85" customFormat="1" ht="16.5" thickBot="1" x14ac:dyDescent="0.3">
      <c r="A9" s="86" t="s">
        <v>61</v>
      </c>
      <c r="B9" s="87">
        <v>3</v>
      </c>
      <c r="C9" s="88">
        <v>2</v>
      </c>
      <c r="D9" s="89">
        <v>1</v>
      </c>
      <c r="E9" s="87">
        <v>5</v>
      </c>
      <c r="F9" s="88">
        <v>2</v>
      </c>
      <c r="G9" s="89">
        <v>0</v>
      </c>
      <c r="H9" s="87">
        <v>7</v>
      </c>
      <c r="I9" s="88">
        <v>4</v>
      </c>
      <c r="J9" s="89">
        <v>2</v>
      </c>
      <c r="K9" s="99">
        <f>SUM(B9,E9,H9)</f>
        <v>15</v>
      </c>
      <c r="L9" s="99">
        <f>SUM(C9,F9,I9)</f>
        <v>8</v>
      </c>
      <c r="M9" s="99">
        <f>SUM(D9,G9,J9)</f>
        <v>3</v>
      </c>
      <c r="N9" s="87">
        <v>1</v>
      </c>
      <c r="O9" s="88">
        <v>0</v>
      </c>
      <c r="P9" s="89">
        <v>0</v>
      </c>
      <c r="Q9" s="87">
        <v>0</v>
      </c>
      <c r="R9" s="88">
        <v>0</v>
      </c>
      <c r="S9" s="89">
        <v>0</v>
      </c>
      <c r="T9" s="87">
        <v>2</v>
      </c>
      <c r="U9" s="88">
        <v>1</v>
      </c>
      <c r="V9" s="89">
        <v>1</v>
      </c>
      <c r="W9" s="87">
        <v>2</v>
      </c>
      <c r="X9" s="88">
        <v>1</v>
      </c>
      <c r="Y9" s="89">
        <v>0</v>
      </c>
      <c r="Z9" s="104">
        <f>SUM(Q9,T9,W9)</f>
        <v>4</v>
      </c>
      <c r="AA9" s="104">
        <f>SUM(R9,U9,X9)</f>
        <v>2</v>
      </c>
      <c r="AB9" s="104">
        <f>SUM(S9,V9,Y9)</f>
        <v>1</v>
      </c>
      <c r="AC9" s="106">
        <f>SUM(K9,Z9)</f>
        <v>19</v>
      </c>
      <c r="AD9" s="106">
        <f>SUM(L9,AA9)</f>
        <v>10</v>
      </c>
      <c r="AE9" s="106">
        <f>SUM(M9,AB9)</f>
        <v>4</v>
      </c>
    </row>
    <row r="10" spans="1:31" s="85" customFormat="1" ht="17.25" thickTop="1" thickBot="1" x14ac:dyDescent="0.3">
      <c r="A10" s="86" t="s">
        <v>62</v>
      </c>
      <c r="B10" s="87">
        <v>0</v>
      </c>
      <c r="C10" s="88">
        <v>0</v>
      </c>
      <c r="D10" s="89">
        <v>0</v>
      </c>
      <c r="E10" s="87">
        <v>5</v>
      </c>
      <c r="F10" s="88">
        <v>1</v>
      </c>
      <c r="G10" s="89">
        <v>0</v>
      </c>
      <c r="H10" s="87">
        <v>6</v>
      </c>
      <c r="I10" s="88">
        <v>3</v>
      </c>
      <c r="J10" s="89">
        <v>2</v>
      </c>
      <c r="K10" s="99">
        <f t="shared" ref="K10:K20" si="0">SUM(B10,E10,H10)</f>
        <v>11</v>
      </c>
      <c r="L10" s="99">
        <f t="shared" ref="L10:L20" si="1">SUM(C10,F10,I10)</f>
        <v>4</v>
      </c>
      <c r="M10" s="99">
        <f t="shared" ref="M10:M20" si="2">SUM(D10,G10,J10)</f>
        <v>2</v>
      </c>
      <c r="N10" s="87">
        <v>1</v>
      </c>
      <c r="O10" s="88">
        <v>0</v>
      </c>
      <c r="P10" s="89">
        <v>0</v>
      </c>
      <c r="Q10" s="87">
        <v>0</v>
      </c>
      <c r="R10" s="88">
        <v>0</v>
      </c>
      <c r="S10" s="89">
        <v>0</v>
      </c>
      <c r="T10" s="87">
        <v>1</v>
      </c>
      <c r="U10" s="88">
        <v>1</v>
      </c>
      <c r="V10" s="89">
        <v>0</v>
      </c>
      <c r="W10" s="87">
        <v>2</v>
      </c>
      <c r="X10" s="88">
        <v>0</v>
      </c>
      <c r="Y10" s="89">
        <v>0</v>
      </c>
      <c r="Z10" s="103">
        <f t="shared" ref="Z10:Z20" si="3">SUM(Q10,T10,W10)</f>
        <v>3</v>
      </c>
      <c r="AA10" s="103">
        <f t="shared" ref="AA10:AA20" si="4">SUM(R10,U10,X10)</f>
        <v>1</v>
      </c>
      <c r="AB10" s="103">
        <f t="shared" ref="AB10:AB20" si="5">SUM(S10,V10,Y10)</f>
        <v>0</v>
      </c>
      <c r="AC10" s="106">
        <f t="shared" ref="AC10:AC21" si="6">SUM(K10,Z10)</f>
        <v>14</v>
      </c>
      <c r="AD10" s="106">
        <f t="shared" ref="AD10:AD21" si="7">SUM(L10,AA10)</f>
        <v>5</v>
      </c>
      <c r="AE10" s="106">
        <f t="shared" ref="AE10:AE21" si="8">SUM(M10,AB10)</f>
        <v>2</v>
      </c>
    </row>
    <row r="11" spans="1:31" s="85" customFormat="1" ht="17.25" thickTop="1" thickBot="1" x14ac:dyDescent="0.3">
      <c r="A11" s="86" t="s">
        <v>63</v>
      </c>
      <c r="B11" s="87">
        <v>0</v>
      </c>
      <c r="C11" s="88">
        <v>0</v>
      </c>
      <c r="D11" s="89">
        <v>0</v>
      </c>
      <c r="E11" s="87">
        <v>4</v>
      </c>
      <c r="F11" s="88">
        <v>1</v>
      </c>
      <c r="G11" s="89">
        <v>1</v>
      </c>
      <c r="H11" s="87">
        <v>5</v>
      </c>
      <c r="I11" s="88">
        <v>2</v>
      </c>
      <c r="J11" s="89">
        <v>2</v>
      </c>
      <c r="K11" s="99">
        <f t="shared" si="0"/>
        <v>9</v>
      </c>
      <c r="L11" s="99">
        <f t="shared" si="1"/>
        <v>3</v>
      </c>
      <c r="M11" s="99">
        <f t="shared" si="2"/>
        <v>3</v>
      </c>
      <c r="N11" s="87">
        <v>4</v>
      </c>
      <c r="O11" s="88">
        <v>0</v>
      </c>
      <c r="P11" s="89">
        <v>0</v>
      </c>
      <c r="Q11" s="87">
        <v>0</v>
      </c>
      <c r="R11" s="88">
        <v>0</v>
      </c>
      <c r="S11" s="89">
        <v>0</v>
      </c>
      <c r="T11" s="87">
        <v>2</v>
      </c>
      <c r="U11" s="88">
        <v>1</v>
      </c>
      <c r="V11" s="89">
        <v>1</v>
      </c>
      <c r="W11" s="87">
        <v>1</v>
      </c>
      <c r="X11" s="88">
        <v>1</v>
      </c>
      <c r="Y11" s="89">
        <v>1</v>
      </c>
      <c r="Z11" s="103">
        <f t="shared" si="3"/>
        <v>3</v>
      </c>
      <c r="AA11" s="103">
        <f t="shared" si="4"/>
        <v>2</v>
      </c>
      <c r="AB11" s="103">
        <f t="shared" si="5"/>
        <v>2</v>
      </c>
      <c r="AC11" s="106">
        <f t="shared" si="6"/>
        <v>12</v>
      </c>
      <c r="AD11" s="106">
        <f t="shared" si="7"/>
        <v>5</v>
      </c>
      <c r="AE11" s="106">
        <f t="shared" si="8"/>
        <v>5</v>
      </c>
    </row>
    <row r="12" spans="1:31" s="85" customFormat="1" ht="17.25" thickTop="1" thickBot="1" x14ac:dyDescent="0.3">
      <c r="A12" s="86" t="s">
        <v>64</v>
      </c>
      <c r="B12" s="87">
        <v>1</v>
      </c>
      <c r="C12" s="88">
        <v>0</v>
      </c>
      <c r="D12" s="89">
        <v>0</v>
      </c>
      <c r="E12" s="87">
        <v>2</v>
      </c>
      <c r="F12" s="88">
        <v>0</v>
      </c>
      <c r="G12" s="89">
        <v>0</v>
      </c>
      <c r="H12" s="87">
        <v>3</v>
      </c>
      <c r="I12" s="88">
        <v>0</v>
      </c>
      <c r="J12" s="89">
        <v>0</v>
      </c>
      <c r="K12" s="99">
        <f t="shared" si="0"/>
        <v>6</v>
      </c>
      <c r="L12" s="99">
        <f t="shared" si="1"/>
        <v>0</v>
      </c>
      <c r="M12" s="99">
        <f t="shared" si="2"/>
        <v>0</v>
      </c>
      <c r="N12" s="87">
        <v>2</v>
      </c>
      <c r="O12" s="88">
        <v>0</v>
      </c>
      <c r="P12" s="89">
        <v>0</v>
      </c>
      <c r="Q12" s="87">
        <v>0</v>
      </c>
      <c r="R12" s="88">
        <v>0</v>
      </c>
      <c r="S12" s="89">
        <v>0</v>
      </c>
      <c r="T12" s="87">
        <v>2</v>
      </c>
      <c r="U12" s="88">
        <v>0</v>
      </c>
      <c r="V12" s="89">
        <v>0</v>
      </c>
      <c r="W12" s="87">
        <v>2</v>
      </c>
      <c r="X12" s="88">
        <v>0</v>
      </c>
      <c r="Y12" s="89">
        <v>0</v>
      </c>
      <c r="Z12" s="103">
        <f t="shared" si="3"/>
        <v>4</v>
      </c>
      <c r="AA12" s="103">
        <f t="shared" si="4"/>
        <v>0</v>
      </c>
      <c r="AB12" s="103">
        <f t="shared" si="5"/>
        <v>0</v>
      </c>
      <c r="AC12" s="106">
        <f t="shared" si="6"/>
        <v>10</v>
      </c>
      <c r="AD12" s="106">
        <f t="shared" si="7"/>
        <v>0</v>
      </c>
      <c r="AE12" s="106">
        <f t="shared" si="8"/>
        <v>0</v>
      </c>
    </row>
    <row r="13" spans="1:31" s="85" customFormat="1" ht="17.25" thickTop="1" thickBot="1" x14ac:dyDescent="0.3">
      <c r="A13" s="86" t="s">
        <v>60</v>
      </c>
      <c r="B13" s="87">
        <v>0</v>
      </c>
      <c r="C13" s="88">
        <v>0</v>
      </c>
      <c r="D13" s="89">
        <v>0</v>
      </c>
      <c r="E13" s="87">
        <v>1</v>
      </c>
      <c r="F13" s="88">
        <v>1</v>
      </c>
      <c r="G13" s="89">
        <v>1</v>
      </c>
      <c r="H13" s="87">
        <v>4</v>
      </c>
      <c r="I13" s="88">
        <v>2</v>
      </c>
      <c r="J13" s="89">
        <v>1</v>
      </c>
      <c r="K13" s="99">
        <f t="shared" si="0"/>
        <v>5</v>
      </c>
      <c r="L13" s="99">
        <f t="shared" si="1"/>
        <v>3</v>
      </c>
      <c r="M13" s="99">
        <f t="shared" si="2"/>
        <v>2</v>
      </c>
      <c r="N13" s="87">
        <v>1</v>
      </c>
      <c r="O13" s="88">
        <v>1</v>
      </c>
      <c r="P13" s="89">
        <v>0</v>
      </c>
      <c r="Q13" s="87">
        <v>0</v>
      </c>
      <c r="R13" s="88">
        <v>0</v>
      </c>
      <c r="S13" s="89">
        <v>0</v>
      </c>
      <c r="T13" s="87">
        <v>1</v>
      </c>
      <c r="U13" s="88">
        <v>1</v>
      </c>
      <c r="V13" s="89">
        <v>1</v>
      </c>
      <c r="W13" s="87">
        <v>1</v>
      </c>
      <c r="X13" s="88">
        <v>1</v>
      </c>
      <c r="Y13" s="89">
        <v>1</v>
      </c>
      <c r="Z13" s="103">
        <f t="shared" si="3"/>
        <v>2</v>
      </c>
      <c r="AA13" s="103">
        <f t="shared" si="4"/>
        <v>2</v>
      </c>
      <c r="AB13" s="103">
        <f t="shared" si="5"/>
        <v>2</v>
      </c>
      <c r="AC13" s="106">
        <f t="shared" si="6"/>
        <v>7</v>
      </c>
      <c r="AD13" s="106">
        <f t="shared" si="7"/>
        <v>5</v>
      </c>
      <c r="AE13" s="106">
        <f t="shared" si="8"/>
        <v>4</v>
      </c>
    </row>
    <row r="14" spans="1:31" s="85" customFormat="1" ht="17.25" thickTop="1" thickBot="1" x14ac:dyDescent="0.3">
      <c r="A14" s="86" t="s">
        <v>65</v>
      </c>
      <c r="B14" s="87">
        <v>1</v>
      </c>
      <c r="C14" s="88">
        <v>0</v>
      </c>
      <c r="D14" s="89">
        <v>0</v>
      </c>
      <c r="E14" s="87">
        <v>3</v>
      </c>
      <c r="F14" s="88">
        <v>1</v>
      </c>
      <c r="G14" s="89">
        <v>1</v>
      </c>
      <c r="H14" s="87">
        <v>5</v>
      </c>
      <c r="I14" s="88">
        <v>2</v>
      </c>
      <c r="J14" s="89">
        <v>1</v>
      </c>
      <c r="K14" s="99">
        <f t="shared" si="0"/>
        <v>9</v>
      </c>
      <c r="L14" s="99">
        <f t="shared" si="1"/>
        <v>3</v>
      </c>
      <c r="M14" s="99">
        <f t="shared" si="2"/>
        <v>2</v>
      </c>
      <c r="N14" s="87">
        <v>1</v>
      </c>
      <c r="O14" s="88">
        <v>1</v>
      </c>
      <c r="P14" s="89">
        <v>0</v>
      </c>
      <c r="Q14" s="87">
        <v>1</v>
      </c>
      <c r="R14" s="88">
        <v>0</v>
      </c>
      <c r="S14" s="89">
        <v>0</v>
      </c>
      <c r="T14" s="87">
        <v>1</v>
      </c>
      <c r="U14" s="88">
        <v>1</v>
      </c>
      <c r="V14" s="89">
        <v>1</v>
      </c>
      <c r="W14" s="87">
        <v>2</v>
      </c>
      <c r="X14" s="88">
        <v>1</v>
      </c>
      <c r="Y14" s="89">
        <v>1</v>
      </c>
      <c r="Z14" s="103">
        <f t="shared" si="3"/>
        <v>4</v>
      </c>
      <c r="AA14" s="103">
        <f t="shared" si="4"/>
        <v>2</v>
      </c>
      <c r="AB14" s="103">
        <f t="shared" si="5"/>
        <v>2</v>
      </c>
      <c r="AC14" s="106">
        <f t="shared" si="6"/>
        <v>13</v>
      </c>
      <c r="AD14" s="106">
        <f t="shared" si="7"/>
        <v>5</v>
      </c>
      <c r="AE14" s="106">
        <f t="shared" si="8"/>
        <v>4</v>
      </c>
    </row>
    <row r="15" spans="1:31" s="85" customFormat="1" ht="17.25" thickTop="1" thickBot="1" x14ac:dyDescent="0.3">
      <c r="A15" s="86" t="s">
        <v>66</v>
      </c>
      <c r="B15" s="87">
        <v>0</v>
      </c>
      <c r="C15" s="88">
        <v>0</v>
      </c>
      <c r="D15" s="89">
        <v>0</v>
      </c>
      <c r="E15" s="87">
        <v>1</v>
      </c>
      <c r="F15" s="88">
        <v>0</v>
      </c>
      <c r="G15" s="89">
        <v>0</v>
      </c>
      <c r="H15" s="87">
        <v>1</v>
      </c>
      <c r="I15" s="88">
        <v>2</v>
      </c>
      <c r="J15" s="89">
        <v>1</v>
      </c>
      <c r="K15" s="99">
        <f t="shared" si="0"/>
        <v>2</v>
      </c>
      <c r="L15" s="99">
        <f t="shared" si="1"/>
        <v>2</v>
      </c>
      <c r="M15" s="99">
        <f t="shared" si="2"/>
        <v>1</v>
      </c>
      <c r="N15" s="87">
        <v>1</v>
      </c>
      <c r="O15" s="88">
        <v>0</v>
      </c>
      <c r="P15" s="89">
        <v>0</v>
      </c>
      <c r="Q15" s="87">
        <v>2</v>
      </c>
      <c r="R15" s="88">
        <v>0</v>
      </c>
      <c r="S15" s="89">
        <v>0</v>
      </c>
      <c r="T15" s="87">
        <v>0</v>
      </c>
      <c r="U15" s="88">
        <v>0</v>
      </c>
      <c r="V15" s="89">
        <v>0</v>
      </c>
      <c r="W15" s="87">
        <v>1</v>
      </c>
      <c r="X15" s="88">
        <v>0</v>
      </c>
      <c r="Y15" s="89">
        <v>0</v>
      </c>
      <c r="Z15" s="103">
        <f t="shared" si="3"/>
        <v>3</v>
      </c>
      <c r="AA15" s="103">
        <f t="shared" si="4"/>
        <v>0</v>
      </c>
      <c r="AB15" s="103">
        <f t="shared" si="5"/>
        <v>0</v>
      </c>
      <c r="AC15" s="106">
        <f t="shared" si="6"/>
        <v>5</v>
      </c>
      <c r="AD15" s="106">
        <f t="shared" si="7"/>
        <v>2</v>
      </c>
      <c r="AE15" s="106">
        <f t="shared" si="8"/>
        <v>1</v>
      </c>
    </row>
    <row r="16" spans="1:31" s="85" customFormat="1" ht="17.25" thickTop="1" thickBot="1" x14ac:dyDescent="0.3">
      <c r="A16" s="86" t="s">
        <v>67</v>
      </c>
      <c r="B16" s="87">
        <v>0</v>
      </c>
      <c r="C16" s="88">
        <v>0</v>
      </c>
      <c r="D16" s="89">
        <v>0</v>
      </c>
      <c r="E16" s="87">
        <v>2</v>
      </c>
      <c r="F16" s="88">
        <v>0</v>
      </c>
      <c r="G16" s="89">
        <v>0</v>
      </c>
      <c r="H16" s="87">
        <v>2</v>
      </c>
      <c r="I16" s="88">
        <v>1</v>
      </c>
      <c r="J16" s="89">
        <v>1</v>
      </c>
      <c r="K16" s="99">
        <f t="shared" si="0"/>
        <v>4</v>
      </c>
      <c r="L16" s="99">
        <f t="shared" si="1"/>
        <v>1</v>
      </c>
      <c r="M16" s="99">
        <f t="shared" si="2"/>
        <v>1</v>
      </c>
      <c r="N16" s="87">
        <v>2</v>
      </c>
      <c r="O16" s="88">
        <v>0</v>
      </c>
      <c r="P16" s="89">
        <v>0</v>
      </c>
      <c r="Q16" s="87">
        <v>3</v>
      </c>
      <c r="R16" s="88">
        <v>2</v>
      </c>
      <c r="S16" s="89">
        <v>0</v>
      </c>
      <c r="T16" s="87">
        <v>0</v>
      </c>
      <c r="U16" s="88">
        <v>0</v>
      </c>
      <c r="V16" s="89">
        <v>0</v>
      </c>
      <c r="W16" s="87">
        <v>2</v>
      </c>
      <c r="X16" s="88">
        <v>0</v>
      </c>
      <c r="Y16" s="89">
        <v>0</v>
      </c>
      <c r="Z16" s="103">
        <f t="shared" si="3"/>
        <v>5</v>
      </c>
      <c r="AA16" s="103">
        <f t="shared" si="4"/>
        <v>2</v>
      </c>
      <c r="AB16" s="103">
        <f t="shared" si="5"/>
        <v>0</v>
      </c>
      <c r="AC16" s="106">
        <f t="shared" si="6"/>
        <v>9</v>
      </c>
      <c r="AD16" s="106">
        <f t="shared" si="7"/>
        <v>3</v>
      </c>
      <c r="AE16" s="106">
        <f t="shared" si="8"/>
        <v>1</v>
      </c>
    </row>
    <row r="17" spans="1:31" s="85" customFormat="1" ht="17.25" thickTop="1" thickBot="1" x14ac:dyDescent="0.3">
      <c r="A17" s="86" t="s">
        <v>68</v>
      </c>
      <c r="B17" s="87">
        <v>1</v>
      </c>
      <c r="C17" s="88">
        <v>0</v>
      </c>
      <c r="D17" s="89">
        <v>0</v>
      </c>
      <c r="E17" s="87">
        <v>1</v>
      </c>
      <c r="F17" s="88">
        <v>0</v>
      </c>
      <c r="G17" s="89">
        <v>0</v>
      </c>
      <c r="H17" s="87">
        <v>0</v>
      </c>
      <c r="I17" s="88">
        <v>1</v>
      </c>
      <c r="J17" s="89">
        <v>0</v>
      </c>
      <c r="K17" s="99">
        <f t="shared" si="0"/>
        <v>2</v>
      </c>
      <c r="L17" s="99">
        <f t="shared" si="1"/>
        <v>1</v>
      </c>
      <c r="M17" s="99">
        <f t="shared" si="2"/>
        <v>0</v>
      </c>
      <c r="N17" s="87">
        <v>3</v>
      </c>
      <c r="O17" s="88">
        <v>0</v>
      </c>
      <c r="P17" s="89">
        <v>0</v>
      </c>
      <c r="Q17" s="87">
        <v>3</v>
      </c>
      <c r="R17" s="88">
        <v>2</v>
      </c>
      <c r="S17" s="89">
        <v>0</v>
      </c>
      <c r="T17" s="87">
        <v>0</v>
      </c>
      <c r="U17" s="88">
        <v>0</v>
      </c>
      <c r="V17" s="89">
        <v>0</v>
      </c>
      <c r="W17" s="87">
        <v>1</v>
      </c>
      <c r="X17" s="88">
        <v>0</v>
      </c>
      <c r="Y17" s="89">
        <v>0</v>
      </c>
      <c r="Z17" s="103">
        <f t="shared" si="3"/>
        <v>4</v>
      </c>
      <c r="AA17" s="103">
        <f t="shared" si="4"/>
        <v>2</v>
      </c>
      <c r="AB17" s="103">
        <f t="shared" si="5"/>
        <v>0</v>
      </c>
      <c r="AC17" s="106">
        <f t="shared" si="6"/>
        <v>6</v>
      </c>
      <c r="AD17" s="106">
        <f t="shared" si="7"/>
        <v>3</v>
      </c>
      <c r="AE17" s="106">
        <f t="shared" si="8"/>
        <v>0</v>
      </c>
    </row>
    <row r="18" spans="1:31" s="85" customFormat="1" ht="17.25" thickTop="1" thickBot="1" x14ac:dyDescent="0.3">
      <c r="A18" s="86" t="s">
        <v>69</v>
      </c>
      <c r="B18" s="87">
        <v>0</v>
      </c>
      <c r="C18" s="88">
        <v>0</v>
      </c>
      <c r="D18" s="89">
        <v>0</v>
      </c>
      <c r="E18" s="87">
        <v>1</v>
      </c>
      <c r="F18" s="88">
        <v>0</v>
      </c>
      <c r="G18" s="89">
        <v>0</v>
      </c>
      <c r="H18" s="87">
        <v>1</v>
      </c>
      <c r="I18" s="88">
        <v>0</v>
      </c>
      <c r="J18" s="89">
        <v>0</v>
      </c>
      <c r="K18" s="99">
        <f t="shared" si="0"/>
        <v>2</v>
      </c>
      <c r="L18" s="99">
        <f t="shared" si="1"/>
        <v>0</v>
      </c>
      <c r="M18" s="99">
        <f t="shared" si="2"/>
        <v>0</v>
      </c>
      <c r="N18" s="87">
        <v>4</v>
      </c>
      <c r="O18" s="88">
        <v>1</v>
      </c>
      <c r="P18" s="89">
        <v>0</v>
      </c>
      <c r="Q18" s="87">
        <v>4</v>
      </c>
      <c r="R18" s="88">
        <v>3</v>
      </c>
      <c r="S18" s="89">
        <v>0</v>
      </c>
      <c r="T18" s="87">
        <v>1</v>
      </c>
      <c r="U18" s="88">
        <v>0</v>
      </c>
      <c r="V18" s="89">
        <v>0</v>
      </c>
      <c r="W18" s="87">
        <v>2</v>
      </c>
      <c r="X18" s="88">
        <v>0</v>
      </c>
      <c r="Y18" s="89">
        <v>1</v>
      </c>
      <c r="Z18" s="103">
        <f t="shared" si="3"/>
        <v>7</v>
      </c>
      <c r="AA18" s="103">
        <f t="shared" si="4"/>
        <v>3</v>
      </c>
      <c r="AB18" s="103">
        <f t="shared" si="5"/>
        <v>1</v>
      </c>
      <c r="AC18" s="106">
        <f t="shared" si="6"/>
        <v>9</v>
      </c>
      <c r="AD18" s="106">
        <f t="shared" si="7"/>
        <v>3</v>
      </c>
      <c r="AE18" s="106">
        <f t="shared" si="8"/>
        <v>1</v>
      </c>
    </row>
    <row r="19" spans="1:31" s="85" customFormat="1" ht="17.25" thickTop="1" thickBot="1" x14ac:dyDescent="0.3">
      <c r="A19" s="86" t="s">
        <v>70</v>
      </c>
      <c r="B19" s="87">
        <v>0</v>
      </c>
      <c r="C19" s="88">
        <v>0</v>
      </c>
      <c r="D19" s="89">
        <v>0</v>
      </c>
      <c r="E19" s="87">
        <v>1</v>
      </c>
      <c r="F19" s="88">
        <v>0</v>
      </c>
      <c r="G19" s="89">
        <v>0</v>
      </c>
      <c r="H19" s="87">
        <v>1</v>
      </c>
      <c r="I19" s="88">
        <v>0</v>
      </c>
      <c r="J19" s="89">
        <v>0</v>
      </c>
      <c r="K19" s="99">
        <f t="shared" si="0"/>
        <v>2</v>
      </c>
      <c r="L19" s="99">
        <f t="shared" si="1"/>
        <v>0</v>
      </c>
      <c r="M19" s="99">
        <f t="shared" si="2"/>
        <v>0</v>
      </c>
      <c r="N19" s="87">
        <v>5</v>
      </c>
      <c r="O19" s="88">
        <v>2</v>
      </c>
      <c r="P19" s="89">
        <v>1</v>
      </c>
      <c r="Q19" s="87">
        <v>5</v>
      </c>
      <c r="R19" s="88">
        <v>2</v>
      </c>
      <c r="S19" s="89">
        <v>0</v>
      </c>
      <c r="T19" s="87">
        <v>0</v>
      </c>
      <c r="U19" s="88">
        <v>0</v>
      </c>
      <c r="V19" s="89">
        <v>0</v>
      </c>
      <c r="W19" s="87">
        <v>0</v>
      </c>
      <c r="X19" s="88">
        <v>1</v>
      </c>
      <c r="Y19" s="89">
        <v>1</v>
      </c>
      <c r="Z19" s="103">
        <f t="shared" si="3"/>
        <v>5</v>
      </c>
      <c r="AA19" s="103">
        <f t="shared" si="4"/>
        <v>3</v>
      </c>
      <c r="AB19" s="103">
        <f t="shared" si="5"/>
        <v>1</v>
      </c>
      <c r="AC19" s="106">
        <f t="shared" si="6"/>
        <v>7</v>
      </c>
      <c r="AD19" s="106">
        <f t="shared" si="7"/>
        <v>3</v>
      </c>
      <c r="AE19" s="106">
        <f t="shared" si="8"/>
        <v>1</v>
      </c>
    </row>
    <row r="20" spans="1:31" s="85" customFormat="1" ht="17.25" thickTop="1" thickBot="1" x14ac:dyDescent="0.3">
      <c r="A20" s="86" t="s">
        <v>71</v>
      </c>
      <c r="B20" s="87">
        <v>0</v>
      </c>
      <c r="C20" s="88">
        <v>0</v>
      </c>
      <c r="D20" s="89">
        <v>0</v>
      </c>
      <c r="E20" s="87">
        <v>0</v>
      </c>
      <c r="F20" s="88">
        <v>0</v>
      </c>
      <c r="G20" s="89">
        <v>0</v>
      </c>
      <c r="H20" s="87">
        <v>0</v>
      </c>
      <c r="I20" s="88">
        <v>0</v>
      </c>
      <c r="J20" s="89">
        <v>0</v>
      </c>
      <c r="K20" s="99">
        <f t="shared" si="0"/>
        <v>0</v>
      </c>
      <c r="L20" s="99">
        <f t="shared" si="1"/>
        <v>0</v>
      </c>
      <c r="M20" s="99">
        <f t="shared" si="2"/>
        <v>0</v>
      </c>
      <c r="N20" s="87">
        <v>6</v>
      </c>
      <c r="O20" s="88">
        <v>2</v>
      </c>
      <c r="P20" s="89">
        <v>1</v>
      </c>
      <c r="Q20" s="87">
        <v>6</v>
      </c>
      <c r="R20" s="88">
        <v>3</v>
      </c>
      <c r="S20" s="89">
        <v>1</v>
      </c>
      <c r="T20" s="87">
        <v>0</v>
      </c>
      <c r="U20" s="88">
        <v>0</v>
      </c>
      <c r="V20" s="89">
        <v>0</v>
      </c>
      <c r="W20" s="87">
        <v>1</v>
      </c>
      <c r="X20" s="88">
        <v>0</v>
      </c>
      <c r="Y20" s="89">
        <v>0</v>
      </c>
      <c r="Z20" s="103">
        <f t="shared" si="3"/>
        <v>7</v>
      </c>
      <c r="AA20" s="103">
        <f t="shared" si="4"/>
        <v>3</v>
      </c>
      <c r="AB20" s="103">
        <f t="shared" si="5"/>
        <v>1</v>
      </c>
      <c r="AC20" s="106">
        <f t="shared" si="6"/>
        <v>7</v>
      </c>
      <c r="AD20" s="106">
        <f t="shared" si="7"/>
        <v>3</v>
      </c>
      <c r="AE20" s="106">
        <f t="shared" si="8"/>
        <v>1</v>
      </c>
    </row>
    <row r="21" spans="1:31" s="85" customFormat="1" ht="17.25" thickTop="1" thickBot="1" x14ac:dyDescent="0.3">
      <c r="A21" s="92" t="s">
        <v>91</v>
      </c>
      <c r="B21" s="93">
        <f>SUM(B9:B20)</f>
        <v>6</v>
      </c>
      <c r="C21" s="94">
        <f t="shared" ref="C21:Y21" si="9">SUM(C9:C20)</f>
        <v>2</v>
      </c>
      <c r="D21" s="95">
        <f t="shared" si="9"/>
        <v>1</v>
      </c>
      <c r="E21" s="93">
        <f t="shared" ref="E21:K21" si="10">SUM(E9:E20)</f>
        <v>26</v>
      </c>
      <c r="F21" s="94">
        <f t="shared" si="10"/>
        <v>6</v>
      </c>
      <c r="G21" s="95">
        <f t="shared" si="10"/>
        <v>3</v>
      </c>
      <c r="H21" s="93">
        <f t="shared" si="10"/>
        <v>35</v>
      </c>
      <c r="I21" s="94">
        <f t="shared" si="10"/>
        <v>17</v>
      </c>
      <c r="J21" s="94">
        <f t="shared" si="10"/>
        <v>10</v>
      </c>
      <c r="K21" s="100">
        <f t="shared" si="10"/>
        <v>67</v>
      </c>
      <c r="L21" s="101">
        <f t="shared" ref="L21:M21" si="11">SUM(L9:L20)</f>
        <v>25</v>
      </c>
      <c r="M21" s="102">
        <f t="shared" si="11"/>
        <v>14</v>
      </c>
      <c r="N21" s="93">
        <f t="shared" si="9"/>
        <v>31</v>
      </c>
      <c r="O21" s="94">
        <f t="shared" si="9"/>
        <v>7</v>
      </c>
      <c r="P21" s="94">
        <f t="shared" si="9"/>
        <v>2</v>
      </c>
      <c r="Q21" s="93">
        <f t="shared" si="9"/>
        <v>24</v>
      </c>
      <c r="R21" s="94">
        <f t="shared" si="9"/>
        <v>12</v>
      </c>
      <c r="S21" s="94">
        <f t="shared" si="9"/>
        <v>1</v>
      </c>
      <c r="T21" s="93">
        <f t="shared" si="9"/>
        <v>10</v>
      </c>
      <c r="U21" s="94">
        <f t="shared" si="9"/>
        <v>5</v>
      </c>
      <c r="V21" s="94">
        <f t="shared" si="9"/>
        <v>4</v>
      </c>
      <c r="W21" s="93">
        <f t="shared" si="9"/>
        <v>17</v>
      </c>
      <c r="X21" s="94">
        <f t="shared" si="9"/>
        <v>5</v>
      </c>
      <c r="Y21" s="95">
        <f t="shared" si="9"/>
        <v>5</v>
      </c>
      <c r="Z21" s="103">
        <f>SUM(Z9:Z20)</f>
        <v>51</v>
      </c>
      <c r="AA21" s="103">
        <f t="shared" ref="AA21" si="12">SUM(AA9:AA20)</f>
        <v>22</v>
      </c>
      <c r="AB21" s="103">
        <f t="shared" ref="AB21" si="13">SUM(AB9:AB20)</f>
        <v>10</v>
      </c>
      <c r="AC21" s="106">
        <f t="shared" si="6"/>
        <v>118</v>
      </c>
      <c r="AD21" s="106">
        <f t="shared" si="7"/>
        <v>47</v>
      </c>
      <c r="AE21" s="106">
        <f t="shared" si="8"/>
        <v>24</v>
      </c>
    </row>
    <row r="22" spans="1:31" ht="16.5" thickTop="1" thickBot="1" x14ac:dyDescent="0.3"/>
    <row r="23" spans="1:31" ht="15.75" thickTop="1" x14ac:dyDescent="0.25">
      <c r="B23" s="173" t="s">
        <v>104</v>
      </c>
      <c r="C23" s="174"/>
      <c r="D23" s="174"/>
      <c r="E23" s="174"/>
      <c r="F23" s="174"/>
      <c r="G23" s="174"/>
      <c r="H23" s="174"/>
      <c r="I23" s="174"/>
      <c r="J23" s="175"/>
      <c r="K23" s="175"/>
      <c r="L23" s="175"/>
      <c r="M23" s="175"/>
      <c r="N23" s="175"/>
      <c r="O23" s="176"/>
      <c r="Q23" s="177" t="s">
        <v>123</v>
      </c>
      <c r="R23" s="178"/>
      <c r="S23" s="178"/>
      <c r="T23" s="178"/>
      <c r="U23" s="178"/>
      <c r="V23" s="178"/>
      <c r="W23" s="178"/>
      <c r="X23" s="179"/>
      <c r="Z23" s="148" t="s">
        <v>77</v>
      </c>
      <c r="AA23" s="130"/>
      <c r="AB23" s="130"/>
      <c r="AC23" s="130"/>
      <c r="AD23" s="131"/>
    </row>
    <row r="24" spans="1:31" s="125" customFormat="1" ht="77.25" customHeight="1" thickBot="1" x14ac:dyDescent="0.3">
      <c r="A24" s="149" t="s">
        <v>90</v>
      </c>
      <c r="B24" s="140" t="s">
        <v>105</v>
      </c>
      <c r="C24" s="141" t="s">
        <v>17</v>
      </c>
      <c r="D24" s="141" t="s">
        <v>106</v>
      </c>
      <c r="E24" s="141" t="s">
        <v>107</v>
      </c>
      <c r="F24" s="141" t="s">
        <v>108</v>
      </c>
      <c r="G24" s="141" t="s">
        <v>6</v>
      </c>
      <c r="H24" s="141" t="s">
        <v>109</v>
      </c>
      <c r="I24" s="141" t="s">
        <v>98</v>
      </c>
      <c r="J24" s="142" t="s">
        <v>99</v>
      </c>
      <c r="K24" s="142" t="s">
        <v>100</v>
      </c>
      <c r="L24" s="142" t="s">
        <v>15</v>
      </c>
      <c r="M24" s="142" t="s">
        <v>101</v>
      </c>
      <c r="N24" s="142" t="s">
        <v>102</v>
      </c>
      <c r="O24" s="143" t="s">
        <v>103</v>
      </c>
      <c r="Q24" s="135" t="s">
        <v>111</v>
      </c>
      <c r="R24" s="136" t="s">
        <v>110</v>
      </c>
      <c r="S24" s="136" t="s">
        <v>16</v>
      </c>
      <c r="T24" s="136" t="s">
        <v>20</v>
      </c>
      <c r="U24" s="136" t="s">
        <v>112</v>
      </c>
      <c r="V24" s="136" t="s">
        <v>113</v>
      </c>
      <c r="W24" s="136" t="s">
        <v>114</v>
      </c>
      <c r="X24" s="137" t="s">
        <v>115</v>
      </c>
      <c r="Z24" s="132" t="s">
        <v>18</v>
      </c>
      <c r="AA24" s="133" t="s">
        <v>116</v>
      </c>
      <c r="AB24" s="133" t="s">
        <v>117</v>
      </c>
      <c r="AC24" s="133" t="s">
        <v>21</v>
      </c>
      <c r="AD24" s="134" t="s">
        <v>118</v>
      </c>
    </row>
    <row r="25" spans="1:31" ht="15.75" thickTop="1" x14ac:dyDescent="0.25">
      <c r="A25" s="144" t="s">
        <v>61</v>
      </c>
      <c r="B25" s="121">
        <v>1</v>
      </c>
      <c r="C25" s="78">
        <v>1</v>
      </c>
      <c r="D25" s="78">
        <v>0</v>
      </c>
      <c r="E25" s="78">
        <v>1</v>
      </c>
      <c r="F25" s="78">
        <v>0</v>
      </c>
      <c r="G25" s="78">
        <v>1</v>
      </c>
      <c r="H25" s="78">
        <v>0</v>
      </c>
      <c r="I25" s="78">
        <v>0</v>
      </c>
      <c r="J25" s="78">
        <v>1</v>
      </c>
      <c r="K25" s="78">
        <v>0</v>
      </c>
      <c r="L25" s="78">
        <v>1</v>
      </c>
      <c r="M25" s="78">
        <v>0</v>
      </c>
      <c r="N25" s="78">
        <v>0</v>
      </c>
      <c r="O25" s="120">
        <v>0</v>
      </c>
      <c r="Q25" s="121">
        <v>0</v>
      </c>
      <c r="R25" s="78">
        <v>2</v>
      </c>
      <c r="S25" s="78">
        <v>2</v>
      </c>
      <c r="T25" s="78">
        <v>1</v>
      </c>
      <c r="U25" s="78">
        <v>1</v>
      </c>
      <c r="V25" s="78">
        <v>0</v>
      </c>
      <c r="W25" s="78">
        <v>0</v>
      </c>
      <c r="X25" s="120">
        <v>0</v>
      </c>
      <c r="Z25" s="121">
        <v>2</v>
      </c>
      <c r="AA25" s="78">
        <v>1</v>
      </c>
      <c r="AB25" s="78">
        <v>0</v>
      </c>
      <c r="AC25" s="78">
        <v>2</v>
      </c>
      <c r="AD25" s="120">
        <v>0</v>
      </c>
    </row>
    <row r="26" spans="1:31" x14ac:dyDescent="0.25">
      <c r="A26" s="145" t="s">
        <v>62</v>
      </c>
      <c r="B26" s="121">
        <v>0</v>
      </c>
      <c r="C26" s="78">
        <v>0</v>
      </c>
      <c r="D26" s="78">
        <v>0</v>
      </c>
      <c r="E26" s="78">
        <v>0</v>
      </c>
      <c r="F26" s="78">
        <v>0</v>
      </c>
      <c r="G26" s="78">
        <v>1</v>
      </c>
      <c r="H26" s="78">
        <v>0</v>
      </c>
      <c r="I26" s="78">
        <v>0</v>
      </c>
      <c r="J26" s="78">
        <v>1</v>
      </c>
      <c r="K26" s="78">
        <v>0</v>
      </c>
      <c r="L26" s="78">
        <v>1</v>
      </c>
      <c r="M26" s="78">
        <v>0</v>
      </c>
      <c r="N26" s="78">
        <v>0</v>
      </c>
      <c r="O26" s="120">
        <v>0</v>
      </c>
      <c r="Q26" s="121">
        <v>0</v>
      </c>
      <c r="R26" s="78">
        <v>2</v>
      </c>
      <c r="S26" s="78">
        <v>1</v>
      </c>
      <c r="T26" s="78">
        <v>0</v>
      </c>
      <c r="U26" s="78">
        <v>1</v>
      </c>
      <c r="V26" s="78">
        <v>0</v>
      </c>
      <c r="W26" s="78">
        <v>0</v>
      </c>
      <c r="X26" s="120">
        <v>0</v>
      </c>
      <c r="Z26" s="121">
        <v>2</v>
      </c>
      <c r="AA26" s="78">
        <v>0</v>
      </c>
      <c r="AB26" s="78">
        <v>0</v>
      </c>
      <c r="AC26" s="78">
        <v>1</v>
      </c>
      <c r="AD26" s="120">
        <v>0</v>
      </c>
    </row>
    <row r="27" spans="1:31" x14ac:dyDescent="0.25">
      <c r="A27" s="145" t="s">
        <v>63</v>
      </c>
      <c r="B27" s="121">
        <v>0</v>
      </c>
      <c r="C27" s="78">
        <v>0</v>
      </c>
      <c r="D27" s="78">
        <v>0</v>
      </c>
      <c r="E27" s="78">
        <v>0</v>
      </c>
      <c r="F27" s="78">
        <v>0</v>
      </c>
      <c r="G27" s="78">
        <v>1</v>
      </c>
      <c r="H27" s="78">
        <v>0</v>
      </c>
      <c r="I27" s="78">
        <v>0</v>
      </c>
      <c r="J27" s="78">
        <v>1</v>
      </c>
      <c r="K27" s="78">
        <v>0</v>
      </c>
      <c r="L27" s="78">
        <v>1</v>
      </c>
      <c r="M27" s="78">
        <v>0</v>
      </c>
      <c r="N27" s="78">
        <v>0</v>
      </c>
      <c r="O27" s="120">
        <v>0</v>
      </c>
      <c r="Q27" s="121">
        <v>0</v>
      </c>
      <c r="R27" s="78">
        <v>2</v>
      </c>
      <c r="S27" s="78">
        <v>0</v>
      </c>
      <c r="T27" s="78">
        <v>0</v>
      </c>
      <c r="U27" s="78">
        <v>1</v>
      </c>
      <c r="V27" s="78">
        <v>0</v>
      </c>
      <c r="W27" s="78">
        <v>0</v>
      </c>
      <c r="X27" s="120">
        <v>0</v>
      </c>
      <c r="Z27" s="121">
        <v>2</v>
      </c>
      <c r="AA27" s="78">
        <v>0</v>
      </c>
      <c r="AB27" s="78">
        <v>0</v>
      </c>
      <c r="AC27" s="78">
        <v>1</v>
      </c>
      <c r="AD27" s="120">
        <v>0</v>
      </c>
    </row>
    <row r="28" spans="1:31" x14ac:dyDescent="0.25">
      <c r="A28" s="145" t="s">
        <v>64</v>
      </c>
      <c r="B28" s="121">
        <v>0</v>
      </c>
      <c r="C28" s="78">
        <v>0</v>
      </c>
      <c r="D28" s="78">
        <v>0</v>
      </c>
      <c r="E28" s="78">
        <v>1</v>
      </c>
      <c r="F28" s="78">
        <v>0</v>
      </c>
      <c r="G28" s="78">
        <v>0</v>
      </c>
      <c r="H28" s="78">
        <v>0</v>
      </c>
      <c r="I28" s="78">
        <v>1</v>
      </c>
      <c r="J28" s="78">
        <v>1</v>
      </c>
      <c r="K28" s="78">
        <v>0</v>
      </c>
      <c r="L28" s="78">
        <v>0</v>
      </c>
      <c r="M28" s="78">
        <v>0</v>
      </c>
      <c r="N28" s="78">
        <v>0</v>
      </c>
      <c r="O28" s="120">
        <v>0</v>
      </c>
      <c r="Q28" s="121">
        <v>0</v>
      </c>
      <c r="R28" s="78">
        <v>1</v>
      </c>
      <c r="S28" s="78">
        <v>1</v>
      </c>
      <c r="T28" s="78">
        <v>0</v>
      </c>
      <c r="U28" s="78">
        <v>1</v>
      </c>
      <c r="V28" s="78">
        <v>0</v>
      </c>
      <c r="W28" s="78">
        <v>0</v>
      </c>
      <c r="X28" s="120">
        <v>0</v>
      </c>
      <c r="Z28" s="121">
        <v>3</v>
      </c>
      <c r="AA28" s="78">
        <v>0</v>
      </c>
      <c r="AB28" s="78">
        <v>1</v>
      </c>
      <c r="AC28" s="78">
        <v>1</v>
      </c>
      <c r="AD28" s="120">
        <v>0</v>
      </c>
    </row>
    <row r="29" spans="1:31" x14ac:dyDescent="0.25">
      <c r="A29" s="145" t="s">
        <v>60</v>
      </c>
      <c r="B29" s="121">
        <v>0</v>
      </c>
      <c r="C29" s="78">
        <v>1</v>
      </c>
      <c r="D29" s="78">
        <v>1</v>
      </c>
      <c r="E29" s="78">
        <v>0</v>
      </c>
      <c r="F29" s="78">
        <v>0</v>
      </c>
      <c r="G29" s="78">
        <v>1</v>
      </c>
      <c r="H29" s="78">
        <v>0</v>
      </c>
      <c r="I29" s="78">
        <v>0</v>
      </c>
      <c r="J29" s="78">
        <v>1</v>
      </c>
      <c r="K29" s="78">
        <v>0</v>
      </c>
      <c r="L29" s="78">
        <v>0</v>
      </c>
      <c r="M29" s="78">
        <v>0</v>
      </c>
      <c r="N29" s="78">
        <v>0</v>
      </c>
      <c r="O29" s="120">
        <v>0</v>
      </c>
      <c r="Q29" s="121">
        <v>0</v>
      </c>
      <c r="R29" s="78">
        <v>2</v>
      </c>
      <c r="S29" s="78">
        <v>0</v>
      </c>
      <c r="T29" s="78">
        <v>0</v>
      </c>
      <c r="U29" s="78">
        <v>1</v>
      </c>
      <c r="V29" s="78">
        <v>0</v>
      </c>
      <c r="W29" s="78">
        <v>0</v>
      </c>
      <c r="X29" s="120">
        <v>0</v>
      </c>
      <c r="Z29" s="121">
        <v>1</v>
      </c>
      <c r="AA29" s="78">
        <v>1</v>
      </c>
      <c r="AB29" s="78">
        <v>1</v>
      </c>
      <c r="AC29" s="78">
        <v>1</v>
      </c>
      <c r="AD29" s="120">
        <v>0</v>
      </c>
    </row>
    <row r="30" spans="1:31" x14ac:dyDescent="0.25">
      <c r="A30" s="145" t="s">
        <v>65</v>
      </c>
      <c r="B30" s="121">
        <v>1</v>
      </c>
      <c r="C30" s="78">
        <v>0</v>
      </c>
      <c r="D30" s="78">
        <v>1</v>
      </c>
      <c r="E30" s="78">
        <v>0</v>
      </c>
      <c r="F30" s="78">
        <v>1</v>
      </c>
      <c r="G30" s="78">
        <v>2</v>
      </c>
      <c r="H30" s="78">
        <v>0</v>
      </c>
      <c r="I30" s="78">
        <v>1</v>
      </c>
      <c r="J30" s="78">
        <v>1</v>
      </c>
      <c r="K30" s="78">
        <v>0</v>
      </c>
      <c r="L30" s="78">
        <v>0</v>
      </c>
      <c r="M30" s="78">
        <v>0</v>
      </c>
      <c r="N30" s="78">
        <v>0</v>
      </c>
      <c r="O30" s="120">
        <v>0</v>
      </c>
      <c r="Q30" s="121">
        <v>0</v>
      </c>
      <c r="R30" s="78">
        <v>0</v>
      </c>
      <c r="S30" s="78">
        <v>0</v>
      </c>
      <c r="T30" s="78">
        <v>0</v>
      </c>
      <c r="U30" s="78">
        <v>1</v>
      </c>
      <c r="V30" s="78">
        <v>0</v>
      </c>
      <c r="W30" s="78">
        <v>0</v>
      </c>
      <c r="X30" s="120">
        <v>0</v>
      </c>
      <c r="Z30" s="121">
        <v>5</v>
      </c>
      <c r="AA30" s="78">
        <v>1</v>
      </c>
      <c r="AB30" s="78">
        <v>0</v>
      </c>
      <c r="AC30" s="78">
        <v>2</v>
      </c>
      <c r="AD30" s="120">
        <v>0</v>
      </c>
    </row>
    <row r="31" spans="1:31" x14ac:dyDescent="0.25">
      <c r="A31" s="145" t="s">
        <v>66</v>
      </c>
      <c r="B31" s="121">
        <v>0</v>
      </c>
      <c r="C31" s="78">
        <v>0</v>
      </c>
      <c r="D31" s="78">
        <v>0</v>
      </c>
      <c r="E31" s="78">
        <v>0</v>
      </c>
      <c r="F31" s="78">
        <v>0</v>
      </c>
      <c r="G31" s="78">
        <v>1</v>
      </c>
      <c r="H31" s="78">
        <v>0</v>
      </c>
      <c r="I31" s="78">
        <v>1</v>
      </c>
      <c r="J31" s="78">
        <v>1</v>
      </c>
      <c r="K31" s="78">
        <v>0</v>
      </c>
      <c r="L31" s="78">
        <v>0</v>
      </c>
      <c r="M31" s="78">
        <v>0</v>
      </c>
      <c r="N31" s="78">
        <v>0</v>
      </c>
      <c r="O31" s="120">
        <v>0</v>
      </c>
      <c r="Q31" s="121">
        <v>0</v>
      </c>
      <c r="R31" s="78">
        <v>2</v>
      </c>
      <c r="S31" s="78">
        <v>0</v>
      </c>
      <c r="T31" s="78">
        <v>0</v>
      </c>
      <c r="U31" s="78">
        <v>1</v>
      </c>
      <c r="V31" s="78">
        <v>0</v>
      </c>
      <c r="W31" s="78">
        <v>0</v>
      </c>
      <c r="X31" s="120">
        <v>0</v>
      </c>
      <c r="Z31" s="121">
        <v>1</v>
      </c>
      <c r="AA31" s="78">
        <v>0</v>
      </c>
      <c r="AB31" s="78">
        <v>0</v>
      </c>
      <c r="AC31" s="78">
        <v>2</v>
      </c>
      <c r="AD31" s="120">
        <v>1</v>
      </c>
    </row>
    <row r="32" spans="1:31" x14ac:dyDescent="0.25">
      <c r="A32" s="145" t="s">
        <v>67</v>
      </c>
      <c r="B32" s="121">
        <v>0</v>
      </c>
      <c r="C32" s="78">
        <v>0</v>
      </c>
      <c r="D32" s="78">
        <v>0</v>
      </c>
      <c r="E32" s="78">
        <v>1</v>
      </c>
      <c r="F32" s="78">
        <v>0</v>
      </c>
      <c r="G32" s="78">
        <v>2</v>
      </c>
      <c r="H32" s="78">
        <v>0</v>
      </c>
      <c r="I32" s="78">
        <v>2</v>
      </c>
      <c r="J32" s="78">
        <v>1</v>
      </c>
      <c r="K32" s="78">
        <v>0</v>
      </c>
      <c r="L32" s="78">
        <v>0</v>
      </c>
      <c r="M32" s="78">
        <v>0</v>
      </c>
      <c r="N32" s="78">
        <v>0</v>
      </c>
      <c r="O32" s="120">
        <v>0</v>
      </c>
      <c r="Q32" s="121">
        <v>0</v>
      </c>
      <c r="R32" s="78">
        <v>1</v>
      </c>
      <c r="S32" s="78">
        <v>0</v>
      </c>
      <c r="T32" s="78">
        <v>0</v>
      </c>
      <c r="U32" s="78">
        <v>0</v>
      </c>
      <c r="V32" s="78">
        <v>0</v>
      </c>
      <c r="W32" s="78">
        <v>0</v>
      </c>
      <c r="X32" s="120">
        <v>0</v>
      </c>
      <c r="Z32" s="121">
        <v>1</v>
      </c>
      <c r="AA32" s="78">
        <v>0</v>
      </c>
      <c r="AB32" s="78">
        <v>0</v>
      </c>
      <c r="AC32" s="78">
        <v>1</v>
      </c>
      <c r="AD32" s="120">
        <v>1</v>
      </c>
    </row>
    <row r="33" spans="1:30" x14ac:dyDescent="0.25">
      <c r="A33" s="145" t="s">
        <v>68</v>
      </c>
      <c r="B33" s="121">
        <v>0</v>
      </c>
      <c r="C33" s="78">
        <v>1</v>
      </c>
      <c r="D33" s="78">
        <v>0</v>
      </c>
      <c r="E33" s="78">
        <v>1</v>
      </c>
      <c r="F33" s="78">
        <v>0</v>
      </c>
      <c r="G33" s="78">
        <v>1</v>
      </c>
      <c r="H33" s="78">
        <v>1</v>
      </c>
      <c r="I33" s="78">
        <v>0</v>
      </c>
      <c r="J33" s="78">
        <v>1</v>
      </c>
      <c r="K33" s="78">
        <v>2</v>
      </c>
      <c r="L33" s="78">
        <v>0</v>
      </c>
      <c r="M33" s="78">
        <v>0</v>
      </c>
      <c r="N33" s="78">
        <v>0</v>
      </c>
      <c r="O33" s="120">
        <v>0</v>
      </c>
      <c r="Q33" s="121">
        <v>0</v>
      </c>
      <c r="R33" s="78">
        <v>2</v>
      </c>
      <c r="S33" s="78">
        <v>0</v>
      </c>
      <c r="T33" s="78">
        <v>0</v>
      </c>
      <c r="U33" s="78">
        <v>0</v>
      </c>
      <c r="V33" s="78">
        <v>0</v>
      </c>
      <c r="W33" s="78">
        <v>0</v>
      </c>
      <c r="X33" s="120">
        <v>0</v>
      </c>
      <c r="Z33" s="121">
        <v>1</v>
      </c>
      <c r="AA33" s="78">
        <v>0</v>
      </c>
      <c r="AB33" s="78">
        <v>0</v>
      </c>
      <c r="AC33" s="78">
        <v>1</v>
      </c>
      <c r="AD33" s="120">
        <v>1</v>
      </c>
    </row>
    <row r="34" spans="1:30" x14ac:dyDescent="0.25">
      <c r="A34" s="145" t="s">
        <v>69</v>
      </c>
      <c r="B34" s="121">
        <v>1</v>
      </c>
      <c r="C34" s="78">
        <v>1</v>
      </c>
      <c r="D34" s="78">
        <v>0</v>
      </c>
      <c r="E34" s="78">
        <v>0</v>
      </c>
      <c r="F34" s="78">
        <v>0</v>
      </c>
      <c r="G34" s="78">
        <v>2</v>
      </c>
      <c r="H34" s="78">
        <v>0</v>
      </c>
      <c r="I34" s="78">
        <v>0</v>
      </c>
      <c r="J34" s="78">
        <v>1</v>
      </c>
      <c r="K34" s="78">
        <v>1</v>
      </c>
      <c r="L34" s="78">
        <v>0</v>
      </c>
      <c r="M34" s="78">
        <v>1</v>
      </c>
      <c r="N34" s="78">
        <v>0</v>
      </c>
      <c r="O34" s="120">
        <v>0</v>
      </c>
      <c r="Q34" s="121">
        <v>0</v>
      </c>
      <c r="R34" s="78">
        <v>3</v>
      </c>
      <c r="S34" s="78">
        <v>1</v>
      </c>
      <c r="T34" s="78">
        <v>0</v>
      </c>
      <c r="U34" s="78">
        <v>0</v>
      </c>
      <c r="V34" s="78">
        <v>0</v>
      </c>
      <c r="W34" s="78">
        <v>0</v>
      </c>
      <c r="X34" s="120">
        <v>0</v>
      </c>
      <c r="Z34" s="121">
        <v>2</v>
      </c>
      <c r="AA34" s="78">
        <v>0</v>
      </c>
      <c r="AB34" s="78">
        <v>0</v>
      </c>
      <c r="AC34" s="78">
        <v>1</v>
      </c>
      <c r="AD34" s="120">
        <v>0</v>
      </c>
    </row>
    <row r="35" spans="1:30" x14ac:dyDescent="0.25">
      <c r="A35" s="145" t="s">
        <v>70</v>
      </c>
      <c r="B35" s="121">
        <v>0</v>
      </c>
      <c r="C35" s="78">
        <v>1</v>
      </c>
      <c r="D35" s="78">
        <v>1</v>
      </c>
      <c r="E35" s="78">
        <v>0</v>
      </c>
      <c r="F35" s="78">
        <v>0</v>
      </c>
      <c r="G35" s="78">
        <v>1</v>
      </c>
      <c r="H35" s="78">
        <v>0</v>
      </c>
      <c r="I35" s="78">
        <v>0</v>
      </c>
      <c r="J35" s="78">
        <v>1</v>
      </c>
      <c r="K35" s="78">
        <v>1</v>
      </c>
      <c r="L35" s="78">
        <v>0</v>
      </c>
      <c r="M35" s="78">
        <v>0</v>
      </c>
      <c r="N35" s="78">
        <v>1</v>
      </c>
      <c r="O35" s="120">
        <v>1</v>
      </c>
      <c r="Q35" s="121">
        <v>1</v>
      </c>
      <c r="R35" s="78">
        <v>2</v>
      </c>
      <c r="S35" s="78">
        <v>2</v>
      </c>
      <c r="T35" s="78">
        <v>0</v>
      </c>
      <c r="U35" s="78">
        <v>0</v>
      </c>
      <c r="V35" s="78">
        <v>1</v>
      </c>
      <c r="W35" s="78">
        <v>0</v>
      </c>
      <c r="X35" s="120">
        <v>0</v>
      </c>
      <c r="Z35" s="121">
        <v>1</v>
      </c>
      <c r="AA35" s="78">
        <v>1</v>
      </c>
      <c r="AB35" s="78">
        <v>0</v>
      </c>
      <c r="AC35" s="78">
        <v>2</v>
      </c>
      <c r="AD35" s="120">
        <v>0</v>
      </c>
    </row>
    <row r="36" spans="1:30" ht="15.75" thickBot="1" x14ac:dyDescent="0.3">
      <c r="A36" s="146" t="s">
        <v>71</v>
      </c>
      <c r="B36" s="122">
        <v>0</v>
      </c>
      <c r="C36" s="123">
        <v>0</v>
      </c>
      <c r="D36" s="123">
        <v>0</v>
      </c>
      <c r="E36" s="123">
        <v>0</v>
      </c>
      <c r="F36" s="123">
        <v>0</v>
      </c>
      <c r="G36" s="123">
        <v>0</v>
      </c>
      <c r="H36" s="123">
        <v>0</v>
      </c>
      <c r="I36" s="123">
        <v>0</v>
      </c>
      <c r="J36" s="123">
        <v>1</v>
      </c>
      <c r="K36" s="123">
        <v>0</v>
      </c>
      <c r="L36" s="123">
        <v>0</v>
      </c>
      <c r="M36" s="123">
        <v>0</v>
      </c>
      <c r="N36" s="123">
        <v>0</v>
      </c>
      <c r="O36" s="124">
        <v>0</v>
      </c>
      <c r="Q36" s="122">
        <v>0</v>
      </c>
      <c r="R36" s="123">
        <v>1</v>
      </c>
      <c r="S36" s="123">
        <v>1</v>
      </c>
      <c r="T36" s="123">
        <v>0</v>
      </c>
      <c r="U36" s="123">
        <v>0</v>
      </c>
      <c r="V36" s="123">
        <v>0</v>
      </c>
      <c r="W36" s="123">
        <v>0</v>
      </c>
      <c r="X36" s="124">
        <v>0</v>
      </c>
      <c r="Z36" s="122">
        <v>1</v>
      </c>
      <c r="AA36" s="123">
        <v>1</v>
      </c>
      <c r="AB36" s="123">
        <v>0</v>
      </c>
      <c r="AC36" s="123">
        <v>1</v>
      </c>
      <c r="AD36" s="124">
        <v>0</v>
      </c>
    </row>
    <row r="37" spans="1:30" ht="16.5" thickTop="1" thickBot="1" x14ac:dyDescent="0.3">
      <c r="A37" s="126" t="s">
        <v>91</v>
      </c>
      <c r="B37" s="127">
        <f>SUM(B25:B36)</f>
        <v>3</v>
      </c>
      <c r="C37" s="127">
        <f t="shared" ref="C37" si="14">SUM(C25:C36)</f>
        <v>5</v>
      </c>
      <c r="D37" s="127">
        <f t="shared" ref="D37" si="15">SUM(D25:D36)</f>
        <v>3</v>
      </c>
      <c r="E37" s="127">
        <f t="shared" ref="E37" si="16">SUM(E25:E36)</f>
        <v>4</v>
      </c>
      <c r="F37" s="127">
        <f>SUM(F25:F36)</f>
        <v>1</v>
      </c>
      <c r="G37" s="127">
        <f t="shared" ref="G37:O37" si="17">SUM(G25:G36)</f>
        <v>13</v>
      </c>
      <c r="H37" s="127">
        <f t="shared" si="17"/>
        <v>1</v>
      </c>
      <c r="I37" s="127">
        <f t="shared" si="17"/>
        <v>5</v>
      </c>
      <c r="J37" s="127">
        <f t="shared" si="17"/>
        <v>12</v>
      </c>
      <c r="K37" s="127">
        <f t="shared" si="17"/>
        <v>4</v>
      </c>
      <c r="L37" s="127">
        <f t="shared" si="17"/>
        <v>3</v>
      </c>
      <c r="M37" s="127">
        <f t="shared" si="17"/>
        <v>1</v>
      </c>
      <c r="N37" s="127">
        <f t="shared" si="17"/>
        <v>1</v>
      </c>
      <c r="O37" s="127">
        <f t="shared" si="17"/>
        <v>1</v>
      </c>
      <c r="P37" s="127"/>
      <c r="Q37" s="127">
        <f>SUM(Q25:Q36)</f>
        <v>1</v>
      </c>
      <c r="R37" s="127">
        <f t="shared" ref="R37:X37" si="18">SUM(R25:R36)</f>
        <v>20</v>
      </c>
      <c r="S37" s="127">
        <f t="shared" si="18"/>
        <v>8</v>
      </c>
      <c r="T37" s="127">
        <f t="shared" si="18"/>
        <v>1</v>
      </c>
      <c r="U37" s="127">
        <f t="shared" si="18"/>
        <v>7</v>
      </c>
      <c r="V37" s="127">
        <f t="shared" si="18"/>
        <v>1</v>
      </c>
      <c r="W37" s="127">
        <f t="shared" si="18"/>
        <v>0</v>
      </c>
      <c r="X37" s="127">
        <f t="shared" si="18"/>
        <v>0</v>
      </c>
      <c r="Y37" s="128"/>
      <c r="Z37" s="127">
        <f>SUM(Z25:Z36)</f>
        <v>22</v>
      </c>
      <c r="AA37" s="127">
        <f t="shared" ref="AA37:AD37" si="19">SUM(AA25:AA36)</f>
        <v>5</v>
      </c>
      <c r="AB37" s="127">
        <f t="shared" si="19"/>
        <v>2</v>
      </c>
      <c r="AC37" s="127">
        <f t="shared" si="19"/>
        <v>16</v>
      </c>
      <c r="AD37" s="129">
        <f t="shared" si="19"/>
        <v>3</v>
      </c>
    </row>
    <row r="38" spans="1:30" ht="15.75" thickTop="1" x14ac:dyDescent="0.25"/>
    <row r="39" spans="1:30" ht="15.75" thickBot="1" x14ac:dyDescent="0.3"/>
    <row r="40" spans="1:30" ht="30.75" thickTop="1" x14ac:dyDescent="0.25">
      <c r="A40" s="155" t="s">
        <v>129</v>
      </c>
      <c r="B40" s="138"/>
      <c r="C40" s="139"/>
      <c r="D40" s="156"/>
      <c r="E40" s="157"/>
      <c r="F40" s="157"/>
      <c r="G40" s="157"/>
      <c r="H40" s="157"/>
      <c r="I40" s="157"/>
      <c r="J40" s="157"/>
      <c r="K40" s="157"/>
      <c r="L40" s="157"/>
      <c r="M40" s="157"/>
      <c r="N40" s="157"/>
      <c r="O40" s="157"/>
    </row>
    <row r="41" spans="1:30" ht="88.5" thickBot="1" x14ac:dyDescent="0.3">
      <c r="A41" s="149" t="s">
        <v>90</v>
      </c>
      <c r="B41" s="140" t="s">
        <v>124</v>
      </c>
      <c r="C41" s="141" t="s">
        <v>125</v>
      </c>
      <c r="D41" s="162" t="s">
        <v>126</v>
      </c>
      <c r="E41" s="158"/>
      <c r="F41" s="158"/>
      <c r="G41" s="158"/>
      <c r="H41" s="158"/>
      <c r="I41" s="158"/>
      <c r="J41" s="159"/>
      <c r="K41" s="159"/>
      <c r="L41" s="159"/>
      <c r="M41" s="159"/>
      <c r="N41" s="159"/>
      <c r="O41" s="159"/>
    </row>
    <row r="42" spans="1:30" ht="15.75" thickTop="1" x14ac:dyDescent="0.25">
      <c r="A42" s="144" t="s">
        <v>61</v>
      </c>
      <c r="B42" s="121">
        <v>5</v>
      </c>
      <c r="C42" s="78">
        <v>5</v>
      </c>
      <c r="D42" s="120">
        <v>0</v>
      </c>
      <c r="E42" s="160"/>
      <c r="F42" s="160"/>
      <c r="G42" s="160"/>
      <c r="H42" s="160"/>
      <c r="I42" s="160"/>
      <c r="J42" s="160"/>
      <c r="K42" s="160"/>
      <c r="L42" s="160"/>
      <c r="M42" s="160"/>
      <c r="N42" s="160"/>
      <c r="O42" s="160"/>
    </row>
    <row r="43" spans="1:30" x14ac:dyDescent="0.25">
      <c r="A43" s="145" t="s">
        <v>62</v>
      </c>
      <c r="B43" s="121">
        <v>10</v>
      </c>
      <c r="C43" s="78">
        <v>20</v>
      </c>
      <c r="D43" s="120">
        <v>0</v>
      </c>
      <c r="E43" s="160"/>
      <c r="F43" s="160"/>
      <c r="G43" s="160"/>
      <c r="H43" s="160"/>
      <c r="I43" s="160"/>
      <c r="J43" s="160"/>
      <c r="K43" s="160"/>
      <c r="L43" s="160"/>
      <c r="M43" s="160"/>
      <c r="N43" s="160"/>
      <c r="O43" s="160"/>
    </row>
    <row r="44" spans="1:30" x14ac:dyDescent="0.25">
      <c r="A44" s="145" t="s">
        <v>63</v>
      </c>
      <c r="B44" s="121">
        <v>20</v>
      </c>
      <c r="C44" s="78">
        <v>30</v>
      </c>
      <c r="D44" s="120">
        <v>0</v>
      </c>
      <c r="E44" s="160"/>
      <c r="F44" s="160"/>
      <c r="G44" s="160"/>
      <c r="H44" s="160"/>
      <c r="I44" s="160"/>
      <c r="J44" s="160"/>
      <c r="K44" s="160"/>
      <c r="L44" s="160"/>
      <c r="M44" s="160"/>
      <c r="N44" s="160"/>
      <c r="O44" s="160"/>
    </row>
    <row r="45" spans="1:30" x14ac:dyDescent="0.25">
      <c r="A45" s="145" t="s">
        <v>64</v>
      </c>
      <c r="B45" s="121">
        <v>25</v>
      </c>
      <c r="C45" s="78">
        <v>40</v>
      </c>
      <c r="D45" s="120">
        <v>0</v>
      </c>
      <c r="E45" s="160"/>
      <c r="F45" s="160"/>
      <c r="G45" s="160"/>
      <c r="H45" s="160"/>
      <c r="I45" s="160"/>
      <c r="J45" s="160"/>
      <c r="K45" s="160"/>
      <c r="L45" s="160"/>
      <c r="M45" s="160"/>
      <c r="N45" s="160"/>
      <c r="O45" s="160"/>
    </row>
    <row r="46" spans="1:30" x14ac:dyDescent="0.25">
      <c r="A46" s="145" t="s">
        <v>60</v>
      </c>
      <c r="B46" s="121">
        <v>40</v>
      </c>
      <c r="C46" s="78">
        <v>50</v>
      </c>
      <c r="D46" s="120">
        <v>10</v>
      </c>
      <c r="E46" s="160"/>
      <c r="F46" s="160"/>
      <c r="G46" s="160"/>
      <c r="H46" s="160"/>
      <c r="I46" s="160"/>
      <c r="J46" s="160"/>
      <c r="K46" s="160"/>
      <c r="L46" s="160"/>
      <c r="M46" s="160"/>
      <c r="N46" s="160"/>
      <c r="O46" s="160"/>
    </row>
    <row r="47" spans="1:30" x14ac:dyDescent="0.25">
      <c r="A47" s="145" t="s">
        <v>65</v>
      </c>
      <c r="B47" s="121">
        <v>50</v>
      </c>
      <c r="C47" s="78">
        <v>70</v>
      </c>
      <c r="D47" s="120">
        <v>20</v>
      </c>
      <c r="E47" s="160"/>
      <c r="F47" s="160"/>
      <c r="G47" s="160"/>
      <c r="H47" s="160"/>
      <c r="I47" s="160"/>
      <c r="J47" s="160"/>
      <c r="K47" s="160"/>
      <c r="L47" s="160"/>
      <c r="M47" s="160"/>
      <c r="N47" s="160"/>
      <c r="O47" s="160"/>
    </row>
    <row r="48" spans="1:30" x14ac:dyDescent="0.25">
      <c r="A48" s="145" t="s">
        <v>66</v>
      </c>
      <c r="B48" s="121">
        <v>60</v>
      </c>
      <c r="C48" s="78">
        <v>70</v>
      </c>
      <c r="D48" s="120">
        <v>30</v>
      </c>
      <c r="E48" s="160"/>
      <c r="F48" s="160"/>
      <c r="G48" s="160"/>
      <c r="H48" s="160"/>
      <c r="I48" s="160"/>
      <c r="J48" s="160"/>
      <c r="K48" s="160"/>
      <c r="L48" s="160"/>
      <c r="M48" s="160"/>
      <c r="N48" s="160"/>
      <c r="O48" s="160"/>
    </row>
    <row r="49" spans="1:15" x14ac:dyDescent="0.25">
      <c r="A49" s="145" t="s">
        <v>67</v>
      </c>
      <c r="B49" s="121">
        <v>70</v>
      </c>
      <c r="C49" s="78">
        <v>75</v>
      </c>
      <c r="D49" s="120">
        <v>42</v>
      </c>
      <c r="E49" s="160"/>
      <c r="F49" s="160"/>
      <c r="G49" s="160"/>
      <c r="H49" s="160"/>
      <c r="I49" s="160"/>
      <c r="J49" s="160"/>
      <c r="K49" s="160"/>
      <c r="L49" s="160"/>
      <c r="M49" s="160"/>
      <c r="N49" s="160"/>
      <c r="O49" s="160"/>
    </row>
    <row r="50" spans="1:15" x14ac:dyDescent="0.25">
      <c r="A50" s="145" t="s">
        <v>68</v>
      </c>
      <c r="B50" s="121">
        <v>80</v>
      </c>
      <c r="C50" s="78">
        <v>80</v>
      </c>
      <c r="D50" s="120">
        <v>50</v>
      </c>
      <c r="E50" s="160"/>
      <c r="F50" s="160"/>
      <c r="G50" s="160"/>
      <c r="H50" s="160"/>
      <c r="I50" s="160"/>
      <c r="J50" s="160"/>
      <c r="K50" s="160"/>
      <c r="L50" s="160"/>
      <c r="M50" s="160"/>
      <c r="N50" s="160"/>
      <c r="O50" s="160"/>
    </row>
    <row r="51" spans="1:15" x14ac:dyDescent="0.25">
      <c r="A51" s="145" t="s">
        <v>69</v>
      </c>
      <c r="B51" s="121">
        <v>90</v>
      </c>
      <c r="C51" s="78">
        <v>82</v>
      </c>
      <c r="D51" s="120">
        <v>30</v>
      </c>
      <c r="E51" s="160"/>
      <c r="F51" s="160"/>
      <c r="G51" s="160"/>
      <c r="H51" s="160"/>
      <c r="I51" s="160"/>
      <c r="J51" s="160"/>
      <c r="K51" s="160"/>
      <c r="L51" s="160"/>
      <c r="M51" s="160"/>
      <c r="N51" s="160"/>
      <c r="O51" s="160"/>
    </row>
    <row r="52" spans="1:15" x14ac:dyDescent="0.25">
      <c r="A52" s="145" t="s">
        <v>70</v>
      </c>
      <c r="B52" s="121">
        <v>91</v>
      </c>
      <c r="C52" s="78">
        <v>81</v>
      </c>
      <c r="D52" s="120">
        <v>25</v>
      </c>
      <c r="E52" s="160"/>
      <c r="F52" s="160"/>
      <c r="G52" s="160"/>
      <c r="H52" s="160"/>
      <c r="I52" s="160"/>
      <c r="J52" s="160"/>
      <c r="K52" s="160"/>
      <c r="L52" s="160"/>
      <c r="M52" s="160"/>
      <c r="N52" s="160"/>
      <c r="O52" s="160"/>
    </row>
    <row r="53" spans="1:15" ht="15.75" thickBot="1" x14ac:dyDescent="0.3">
      <c r="A53" s="146" t="s">
        <v>71</v>
      </c>
      <c r="B53" s="122">
        <v>92</v>
      </c>
      <c r="C53" s="123">
        <v>82</v>
      </c>
      <c r="D53" s="124">
        <v>15</v>
      </c>
      <c r="E53" s="160"/>
      <c r="F53" s="160"/>
      <c r="G53" s="160"/>
      <c r="H53" s="160"/>
      <c r="I53" s="160"/>
      <c r="J53" s="160"/>
      <c r="K53" s="160"/>
      <c r="L53" s="160"/>
      <c r="M53" s="160"/>
      <c r="N53" s="160"/>
      <c r="O53" s="160"/>
    </row>
    <row r="54" spans="1:15" ht="16.5" thickTop="1" thickBot="1" x14ac:dyDescent="0.3">
      <c r="A54" s="126" t="s">
        <v>127</v>
      </c>
      <c r="B54" s="153">
        <f>AVERAGE(B42:B53)</f>
        <v>52.75</v>
      </c>
      <c r="C54" s="153">
        <f t="shared" ref="C54:D54" si="20">AVERAGE(C42:C53)</f>
        <v>57.083333333333336</v>
      </c>
      <c r="D54" s="163">
        <f t="shared" si="20"/>
        <v>18.5</v>
      </c>
      <c r="E54" s="161"/>
      <c r="F54" s="161"/>
      <c r="G54" s="161"/>
      <c r="H54" s="161"/>
      <c r="I54" s="161"/>
      <c r="J54" s="161"/>
      <c r="K54" s="161"/>
      <c r="L54" s="161"/>
      <c r="M54" s="161"/>
      <c r="N54" s="161"/>
      <c r="O54" s="161"/>
    </row>
    <row r="55" spans="1:15" ht="15.75" thickTop="1" x14ac:dyDescent="0.25">
      <c r="A55" s="77" t="s">
        <v>127</v>
      </c>
    </row>
  </sheetData>
  <mergeCells count="15">
    <mergeCell ref="B23:O23"/>
    <mergeCell ref="Q23:X23"/>
    <mergeCell ref="AC8:AE8"/>
    <mergeCell ref="K8:M8"/>
    <mergeCell ref="Z8:AB8"/>
    <mergeCell ref="B6:J6"/>
    <mergeCell ref="N6:Y6"/>
    <mergeCell ref="B4:AB4"/>
    <mergeCell ref="W7:Y7"/>
    <mergeCell ref="E7:G7"/>
    <mergeCell ref="B7:D7"/>
    <mergeCell ref="N7:P7"/>
    <mergeCell ref="Q7:S7"/>
    <mergeCell ref="T7:V7"/>
    <mergeCell ref="H7:J7"/>
  </mergeCells>
  <pageMargins left="0.7" right="0.7" top="0.75" bottom="0.75" header="0.3" footer="0.3"/>
  <pageSetup paperSize="5" scale="65"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9"/>
  <sheetViews>
    <sheetView workbookViewId="0">
      <selection activeCell="D22" sqref="D22"/>
    </sheetView>
  </sheetViews>
  <sheetFormatPr defaultRowHeight="15" x14ac:dyDescent="0.25"/>
  <cols>
    <col min="4" max="4" width="11.85546875" customWidth="1"/>
    <col min="5" max="5" width="13.42578125" customWidth="1"/>
  </cols>
  <sheetData>
    <row r="1" spans="1:7" ht="15.75" x14ac:dyDescent="0.25">
      <c r="A1" s="79" t="s">
        <v>78</v>
      </c>
      <c r="B1" s="79"/>
      <c r="C1" s="79"/>
      <c r="D1" s="80"/>
    </row>
    <row r="2" spans="1:7" ht="15.75" thickBot="1" x14ac:dyDescent="0.3">
      <c r="D2" s="183"/>
      <c r="E2" s="183"/>
    </row>
    <row r="3" spans="1:7" ht="16.5" thickTop="1" thickBot="1" x14ac:dyDescent="0.3">
      <c r="B3" s="184" t="s">
        <v>79</v>
      </c>
      <c r="C3" s="185"/>
      <c r="D3" s="186" t="s">
        <v>80</v>
      </c>
      <c r="E3" s="187"/>
      <c r="F3" s="186" t="s">
        <v>81</v>
      </c>
      <c r="G3" s="187"/>
    </row>
    <row r="4" spans="1:7" ht="16.5" thickTop="1" thickBot="1" x14ac:dyDescent="0.3">
      <c r="C4" s="81">
        <v>9</v>
      </c>
      <c r="E4" s="82">
        <v>191400</v>
      </c>
      <c r="G4" s="83">
        <f>C4*200000/E4</f>
        <v>9.4043887147335425</v>
      </c>
    </row>
    <row r="5" spans="1:7" ht="15.75" thickTop="1" x14ac:dyDescent="0.25"/>
    <row r="7" spans="1:7" ht="15.75" thickBot="1" x14ac:dyDescent="0.3"/>
    <row r="8" spans="1:7" ht="16.5" thickTop="1" thickBot="1" x14ac:dyDescent="0.3">
      <c r="B8" s="188" t="s">
        <v>5</v>
      </c>
      <c r="C8" s="189"/>
      <c r="D8" s="186" t="s">
        <v>82</v>
      </c>
      <c r="E8" s="187"/>
      <c r="F8" s="186" t="s">
        <v>81</v>
      </c>
      <c r="G8" s="187"/>
    </row>
    <row r="9" spans="1:7" ht="16.5" thickTop="1" thickBot="1" x14ac:dyDescent="0.3">
      <c r="C9" s="81">
        <v>2</v>
      </c>
      <c r="E9" s="82">
        <f>E4</f>
        <v>191400</v>
      </c>
      <c r="G9" s="83">
        <f>C9*200000/E9</f>
        <v>2.089864158829676</v>
      </c>
    </row>
    <row r="10" spans="1:7" ht="15.75" thickTop="1" x14ac:dyDescent="0.25"/>
    <row r="12" spans="1:7" ht="15.75" thickBot="1" x14ac:dyDescent="0.3"/>
    <row r="13" spans="1:7" ht="16.5" thickTop="1" thickBot="1" x14ac:dyDescent="0.3">
      <c r="B13" s="188" t="s">
        <v>83</v>
      </c>
      <c r="C13" s="189"/>
      <c r="D13" s="186" t="s">
        <v>82</v>
      </c>
      <c r="E13" s="187"/>
      <c r="F13" s="186" t="s">
        <v>81</v>
      </c>
      <c r="G13" s="187"/>
    </row>
    <row r="14" spans="1:7" ht="16.5" thickTop="1" thickBot="1" x14ac:dyDescent="0.3">
      <c r="C14" s="81">
        <v>2</v>
      </c>
      <c r="E14" s="82">
        <f>E4</f>
        <v>191400</v>
      </c>
      <c r="G14" s="83">
        <f>C14*200000/E14</f>
        <v>2.089864158829676</v>
      </c>
    </row>
    <row r="15" spans="1:7" ht="15.75" thickTop="1" x14ac:dyDescent="0.25"/>
    <row r="16" spans="1:7" x14ac:dyDescent="0.25">
      <c r="A16" s="84" t="s">
        <v>84</v>
      </c>
      <c r="B16" s="182" t="s">
        <v>85</v>
      </c>
      <c r="C16" s="182"/>
      <c r="D16" s="182"/>
    </row>
    <row r="17" spans="1:5" x14ac:dyDescent="0.25">
      <c r="B17" s="182" t="s">
        <v>86</v>
      </c>
      <c r="C17" s="182"/>
      <c r="D17" s="182"/>
    </row>
    <row r="18" spans="1:5" x14ac:dyDescent="0.25">
      <c r="B18" s="182" t="s">
        <v>87</v>
      </c>
      <c r="C18" s="182"/>
      <c r="D18" s="182"/>
    </row>
    <row r="19" spans="1:5" x14ac:dyDescent="0.25">
      <c r="A19" s="84" t="s">
        <v>88</v>
      </c>
      <c r="B19" s="80" t="s">
        <v>89</v>
      </c>
      <c r="C19" s="80"/>
      <c r="D19" s="80"/>
      <c r="E19" s="80"/>
    </row>
  </sheetData>
  <mergeCells count="13">
    <mergeCell ref="B18:D18"/>
    <mergeCell ref="D2:E2"/>
    <mergeCell ref="B3:C3"/>
    <mergeCell ref="D3:E3"/>
    <mergeCell ref="F3:G3"/>
    <mergeCell ref="B8:C8"/>
    <mergeCell ref="D8:E8"/>
    <mergeCell ref="F8:G8"/>
    <mergeCell ref="B13:C13"/>
    <mergeCell ref="D13:E13"/>
    <mergeCell ref="F13:G13"/>
    <mergeCell ref="B16:D16"/>
    <mergeCell ref="B17:D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
  <sheetViews>
    <sheetView topLeftCell="B43" workbookViewId="0">
      <selection activeCell="V55" sqref="V55"/>
    </sheetView>
  </sheetViews>
  <sheetFormatPr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X29"/>
  <sheetViews>
    <sheetView workbookViewId="0">
      <selection activeCell="A29" sqref="A29:T29"/>
    </sheetView>
  </sheetViews>
  <sheetFormatPr defaultColWidth="7.140625" defaultRowHeight="9" x14ac:dyDescent="0.15"/>
  <cols>
    <col min="1" max="1" width="11" style="16" customWidth="1"/>
    <col min="2" max="2" width="5.28515625" style="16" customWidth="1"/>
    <col min="3" max="3" width="2.5703125" style="16" customWidth="1"/>
    <col min="4" max="4" width="9.28515625" style="16" customWidth="1"/>
    <col min="5" max="5" width="4.28515625" style="16" customWidth="1"/>
    <col min="6" max="6" width="15" style="16" customWidth="1"/>
    <col min="7" max="7" width="18.28515625" style="16" customWidth="1"/>
    <col min="8" max="8" width="10.7109375" style="16" customWidth="1"/>
    <col min="9" max="9" width="33" style="16" customWidth="1"/>
    <col min="10" max="10" width="0.140625" style="16" customWidth="1"/>
    <col min="11" max="11" width="3.7109375" style="16" customWidth="1"/>
    <col min="12" max="12" width="3.140625" style="16" customWidth="1"/>
    <col min="13" max="13" width="7.140625" style="16"/>
    <col min="14" max="14" width="7.140625" style="16" customWidth="1"/>
    <col min="15" max="15" width="4.5703125" style="16" customWidth="1"/>
    <col min="16" max="18" width="7.140625" style="16"/>
    <col min="19" max="19" width="18.28515625" style="16" customWidth="1"/>
    <col min="20" max="20" width="9.5703125" style="16" customWidth="1"/>
    <col min="21" max="21" width="11.5703125" style="16" customWidth="1"/>
    <col min="22" max="22" width="13.140625" style="16" hidden="1" customWidth="1"/>
    <col min="23" max="23" width="0.5703125" style="16" customWidth="1"/>
    <col min="24" max="24" width="24.140625" style="16" hidden="1" customWidth="1"/>
    <col min="25" max="16384" width="7.140625" style="16"/>
  </cols>
  <sheetData>
    <row r="1" spans="1:22" ht="15" customHeight="1" x14ac:dyDescent="0.2">
      <c r="A1" s="190"/>
      <c r="B1" s="190"/>
      <c r="C1" s="190"/>
      <c r="D1" s="190"/>
      <c r="E1" s="190"/>
      <c r="F1" s="190"/>
      <c r="G1" s="190"/>
      <c r="H1" s="190"/>
      <c r="I1" s="190"/>
      <c r="J1" s="190"/>
      <c r="K1" s="61"/>
      <c r="L1" s="61"/>
      <c r="M1" s="59"/>
      <c r="N1" s="59"/>
      <c r="O1" s="59"/>
      <c r="P1" s="59"/>
      <c r="Q1" s="59"/>
      <c r="R1" s="59"/>
      <c r="S1" s="59"/>
      <c r="T1" s="59"/>
      <c r="U1" s="59"/>
      <c r="V1" s="59"/>
    </row>
    <row r="2" spans="1:22" ht="15" customHeight="1" x14ac:dyDescent="0.2">
      <c r="A2" s="190"/>
      <c r="B2" s="190"/>
      <c r="C2" s="190"/>
      <c r="D2" s="190"/>
      <c r="E2" s="190"/>
      <c r="F2" s="190"/>
      <c r="G2" s="190"/>
      <c r="H2" s="190"/>
      <c r="I2" s="190"/>
      <c r="J2" s="190"/>
      <c r="K2" s="61"/>
      <c r="L2" s="61"/>
      <c r="M2" s="59"/>
      <c r="N2" s="59"/>
      <c r="O2" s="59"/>
      <c r="P2" s="59"/>
      <c r="Q2" s="59"/>
      <c r="R2" s="59"/>
      <c r="S2" s="59"/>
      <c r="T2" s="59"/>
      <c r="U2" s="59"/>
      <c r="V2" s="59"/>
    </row>
    <row r="3" spans="1:22" ht="15" customHeight="1" x14ac:dyDescent="0.2">
      <c r="A3" s="190" t="s">
        <v>34</v>
      </c>
      <c r="B3" s="190"/>
      <c r="C3" s="190"/>
      <c r="D3" s="190"/>
      <c r="E3" s="190"/>
      <c r="F3" s="190"/>
      <c r="G3" s="190"/>
      <c r="H3" s="190"/>
      <c r="I3" s="190"/>
      <c r="J3" s="190"/>
      <c r="K3" s="61"/>
      <c r="L3" s="61"/>
      <c r="M3" s="59"/>
      <c r="N3" s="59"/>
      <c r="O3" s="59"/>
      <c r="P3" s="59"/>
      <c r="Q3" s="59"/>
      <c r="R3" s="59"/>
      <c r="S3" s="59"/>
      <c r="T3" s="59"/>
      <c r="U3" s="59"/>
      <c r="V3" s="59"/>
    </row>
    <row r="4" spans="1:22" ht="15" customHeight="1" x14ac:dyDescent="0.2">
      <c r="A4" s="193" t="s">
        <v>58</v>
      </c>
      <c r="B4" s="193"/>
      <c r="C4" s="193"/>
      <c r="D4" s="193"/>
      <c r="E4" s="193"/>
      <c r="F4" s="193"/>
      <c r="G4" s="193"/>
      <c r="H4" s="193"/>
      <c r="I4" s="193"/>
      <c r="J4" s="193"/>
      <c r="K4" s="61"/>
      <c r="L4" s="61"/>
      <c r="M4" s="60"/>
      <c r="N4" s="60"/>
      <c r="O4" s="60"/>
      <c r="P4" s="60"/>
      <c r="Q4" s="60"/>
      <c r="R4" s="60"/>
      <c r="S4" s="60"/>
      <c r="T4" s="60"/>
      <c r="U4" s="60"/>
      <c r="V4" s="60"/>
    </row>
    <row r="5" spans="1:22" ht="15" customHeight="1" x14ac:dyDescent="0.2">
      <c r="A5" s="17"/>
      <c r="B5" s="17"/>
      <c r="C5" s="17"/>
      <c r="D5" s="17"/>
      <c r="E5" s="17"/>
      <c r="F5" s="17"/>
      <c r="G5" s="17"/>
      <c r="H5" s="18"/>
      <c r="I5" s="19"/>
      <c r="J5" s="20"/>
      <c r="K5" s="61"/>
      <c r="L5" s="61"/>
      <c r="M5" s="48"/>
      <c r="N5" s="48"/>
      <c r="O5" s="48"/>
      <c r="P5" s="48"/>
      <c r="Q5" s="48"/>
      <c r="R5" s="48"/>
      <c r="S5" s="48"/>
      <c r="T5" s="47"/>
      <c r="U5" s="48"/>
      <c r="V5" s="61"/>
    </row>
    <row r="6" spans="1:22" ht="15" customHeight="1" x14ac:dyDescent="0.2">
      <c r="A6" s="17"/>
      <c r="B6" s="17"/>
      <c r="C6" s="17"/>
      <c r="D6" s="17"/>
      <c r="E6" s="17"/>
      <c r="F6" s="17"/>
      <c r="G6" s="17"/>
      <c r="H6" s="21"/>
      <c r="I6" s="17"/>
      <c r="J6" s="20"/>
      <c r="K6" s="61"/>
      <c r="L6" s="61"/>
      <c r="M6" s="48"/>
      <c r="N6" s="48"/>
      <c r="O6" s="48"/>
      <c r="P6" s="48"/>
      <c r="Q6" s="48"/>
      <c r="R6" s="48"/>
      <c r="S6" s="48"/>
      <c r="T6" s="49"/>
      <c r="U6" s="48"/>
      <c r="V6" s="61"/>
    </row>
    <row r="7" spans="1:22" ht="12.75" x14ac:dyDescent="0.2">
      <c r="A7" s="22" t="s">
        <v>35</v>
      </c>
      <c r="B7" s="23"/>
      <c r="C7" s="17"/>
      <c r="D7" s="22" t="s">
        <v>36</v>
      </c>
      <c r="E7" s="23"/>
      <c r="F7" s="17"/>
      <c r="G7" s="17"/>
      <c r="H7" s="22" t="s">
        <v>37</v>
      </c>
      <c r="I7" s="23"/>
      <c r="J7" s="24"/>
      <c r="K7" s="61"/>
      <c r="L7" s="61"/>
      <c r="M7" s="75"/>
      <c r="N7" s="76"/>
      <c r="O7" s="48"/>
      <c r="P7" s="75"/>
      <c r="Q7" s="76"/>
      <c r="R7" s="48"/>
      <c r="S7" s="48"/>
      <c r="T7" s="75"/>
      <c r="U7" s="76"/>
      <c r="V7" s="50"/>
    </row>
    <row r="8" spans="1:22" ht="21" customHeight="1" x14ac:dyDescent="0.2">
      <c r="A8" s="25" t="s">
        <v>38</v>
      </c>
      <c r="B8" s="25"/>
      <c r="C8" s="17"/>
      <c r="D8" s="25" t="s">
        <v>38</v>
      </c>
      <c r="E8" s="25"/>
      <c r="F8" s="17"/>
      <c r="G8" s="17"/>
      <c r="H8" s="25" t="s">
        <v>38</v>
      </c>
      <c r="I8" s="25" t="s">
        <v>39</v>
      </c>
      <c r="J8" s="26" t="s">
        <v>40</v>
      </c>
      <c r="K8" s="61"/>
      <c r="L8" s="61"/>
      <c r="M8" s="75"/>
      <c r="N8" s="75"/>
      <c r="O8" s="76"/>
      <c r="P8" s="75"/>
      <c r="Q8" s="75"/>
      <c r="R8" s="76"/>
      <c r="S8" s="76"/>
      <c r="T8" s="75"/>
      <c r="U8" s="75"/>
      <c r="V8" s="62"/>
    </row>
    <row r="9" spans="1:22" ht="15" customHeight="1" x14ac:dyDescent="0.2">
      <c r="A9" s="17"/>
      <c r="B9" s="17"/>
      <c r="C9" s="17"/>
      <c r="D9" s="17"/>
      <c r="E9" s="17"/>
      <c r="F9" s="17"/>
      <c r="G9" s="17"/>
      <c r="H9" s="21"/>
      <c r="I9" s="17"/>
      <c r="J9" s="27"/>
      <c r="K9" s="61"/>
      <c r="L9" s="61"/>
      <c r="M9" s="48"/>
      <c r="N9" s="48"/>
      <c r="O9" s="48"/>
      <c r="P9" s="48"/>
      <c r="Q9" s="48"/>
      <c r="R9" s="48"/>
      <c r="S9" s="48"/>
      <c r="T9" s="49"/>
      <c r="U9" s="48"/>
      <c r="V9" s="63"/>
    </row>
    <row r="10" spans="1:22" ht="15" customHeight="1" x14ac:dyDescent="0.2">
      <c r="A10" s="28">
        <v>0</v>
      </c>
      <c r="B10" s="25"/>
      <c r="C10" s="17"/>
      <c r="D10" s="28">
        <v>0</v>
      </c>
      <c r="E10" s="25"/>
      <c r="F10" s="29" t="s">
        <v>41</v>
      </c>
      <c r="G10" s="17"/>
      <c r="H10" s="30">
        <v>0</v>
      </c>
      <c r="I10" s="25">
        <v>0</v>
      </c>
      <c r="J10" s="31">
        <v>0</v>
      </c>
      <c r="K10" s="61"/>
      <c r="L10" s="61"/>
      <c r="M10" s="64"/>
      <c r="N10" s="51"/>
      <c r="O10" s="48"/>
      <c r="P10" s="64"/>
      <c r="Q10" s="51"/>
      <c r="R10" s="52"/>
      <c r="S10" s="48"/>
      <c r="T10" s="53"/>
      <c r="U10" s="51"/>
      <c r="V10" s="54"/>
    </row>
    <row r="11" spans="1:22" ht="15" customHeight="1" x14ac:dyDescent="0.2">
      <c r="A11" s="28">
        <v>0</v>
      </c>
      <c r="B11" s="25"/>
      <c r="C11" s="17"/>
      <c r="D11" s="28">
        <v>0</v>
      </c>
      <c r="E11" s="25"/>
      <c r="F11" s="29" t="s">
        <v>42</v>
      </c>
      <c r="G11" s="17"/>
      <c r="H11" s="30">
        <v>0</v>
      </c>
      <c r="I11" s="25" t="s">
        <v>43</v>
      </c>
      <c r="J11" s="31">
        <v>0</v>
      </c>
      <c r="K11" s="61"/>
      <c r="L11" s="61"/>
      <c r="M11" s="64"/>
      <c r="N11" s="51"/>
      <c r="O11" s="48"/>
      <c r="P11" s="64"/>
      <c r="Q11" s="51"/>
      <c r="R11" s="52"/>
      <c r="S11" s="48"/>
      <c r="T11" s="53"/>
      <c r="U11" s="51"/>
      <c r="V11" s="54"/>
    </row>
    <row r="12" spans="1:22" ht="15" customHeight="1" x14ac:dyDescent="0.2">
      <c r="A12" s="28">
        <v>0</v>
      </c>
      <c r="B12" s="25"/>
      <c r="C12" s="17"/>
      <c r="D12" s="28">
        <v>0</v>
      </c>
      <c r="E12" s="25"/>
      <c r="F12" s="29" t="s">
        <v>44</v>
      </c>
      <c r="G12" s="17"/>
      <c r="H12" s="30">
        <v>0</v>
      </c>
      <c r="I12" s="25" t="s">
        <v>45</v>
      </c>
      <c r="J12" s="31">
        <v>0</v>
      </c>
      <c r="K12" s="61"/>
      <c r="L12" s="61"/>
      <c r="M12" s="64"/>
      <c r="N12" s="51"/>
      <c r="O12" s="48"/>
      <c r="P12" s="64"/>
      <c r="Q12" s="51"/>
      <c r="R12" s="52"/>
      <c r="S12" s="48"/>
      <c r="T12" s="53"/>
      <c r="U12" s="51"/>
      <c r="V12" s="54"/>
    </row>
    <row r="13" spans="1:22" ht="15" customHeight="1" x14ac:dyDescent="0.2">
      <c r="A13" s="28">
        <v>2</v>
      </c>
      <c r="B13" s="25"/>
      <c r="C13" s="17"/>
      <c r="D13" s="28">
        <v>2</v>
      </c>
      <c r="E13" s="25"/>
      <c r="F13" s="29" t="s">
        <v>46</v>
      </c>
      <c r="G13" s="17"/>
      <c r="H13" s="30">
        <v>5</v>
      </c>
      <c r="I13" s="25" t="s">
        <v>45</v>
      </c>
      <c r="J13" s="32">
        <v>0.5</v>
      </c>
      <c r="K13" s="61"/>
      <c r="L13" s="61"/>
      <c r="M13" s="64"/>
      <c r="N13" s="51"/>
      <c r="O13" s="48"/>
      <c r="P13" s="64"/>
      <c r="Q13" s="51"/>
      <c r="R13" s="52"/>
      <c r="S13" s="48"/>
      <c r="T13" s="53"/>
      <c r="U13" s="51"/>
      <c r="V13" s="54"/>
    </row>
    <row r="14" spans="1:22" ht="15" customHeight="1" x14ac:dyDescent="0.2">
      <c r="A14" s="17"/>
      <c r="B14" s="17"/>
      <c r="C14" s="17"/>
      <c r="D14" s="17"/>
      <c r="E14" s="17"/>
      <c r="F14" s="17"/>
      <c r="G14" s="17"/>
      <c r="H14" s="21"/>
      <c r="I14" s="21"/>
      <c r="J14" s="27"/>
      <c r="K14" s="61"/>
      <c r="L14" s="61"/>
      <c r="M14" s="48"/>
      <c r="N14" s="48"/>
      <c r="O14" s="48"/>
      <c r="P14" s="48"/>
      <c r="Q14" s="48"/>
      <c r="R14" s="48"/>
      <c r="S14" s="48"/>
      <c r="T14" s="49"/>
      <c r="U14" s="49"/>
      <c r="V14" s="63"/>
    </row>
    <row r="15" spans="1:22" ht="15" customHeight="1" x14ac:dyDescent="0.2">
      <c r="A15" s="33">
        <v>9095</v>
      </c>
      <c r="B15" s="17"/>
      <c r="C15" s="17"/>
      <c r="D15" s="34" t="s">
        <v>45</v>
      </c>
      <c r="E15" s="17"/>
      <c r="F15" s="29" t="s">
        <v>47</v>
      </c>
      <c r="G15" s="17"/>
      <c r="H15" s="34">
        <v>33410</v>
      </c>
      <c r="I15" s="21" t="s">
        <v>45</v>
      </c>
      <c r="J15" s="35">
        <v>24315</v>
      </c>
      <c r="K15" s="61"/>
      <c r="L15" s="61"/>
      <c r="M15" s="65"/>
      <c r="N15" s="48"/>
      <c r="O15" s="48"/>
      <c r="P15" s="65"/>
      <c r="Q15" s="48"/>
      <c r="R15" s="52"/>
      <c r="S15" s="48"/>
      <c r="T15" s="55"/>
      <c r="U15" s="49"/>
      <c r="V15" s="66"/>
    </row>
    <row r="16" spans="1:22" ht="15" customHeight="1" x14ac:dyDescent="0.2">
      <c r="A16" s="17"/>
      <c r="B16" s="17"/>
      <c r="C16" s="17"/>
      <c r="D16" s="17"/>
      <c r="E16" s="17"/>
      <c r="F16" s="17"/>
      <c r="G16" s="17"/>
      <c r="H16" s="21"/>
      <c r="I16" s="21"/>
      <c r="J16" s="27"/>
      <c r="K16" s="61"/>
      <c r="L16" s="61"/>
      <c r="M16" s="48"/>
      <c r="N16" s="48"/>
      <c r="O16" s="48"/>
      <c r="P16" s="48"/>
      <c r="Q16" s="48"/>
      <c r="R16" s="48"/>
      <c r="S16" s="48"/>
      <c r="T16" s="49"/>
      <c r="U16" s="49"/>
      <c r="V16" s="63"/>
    </row>
    <row r="17" spans="1:24" ht="15" customHeight="1" x14ac:dyDescent="0.2">
      <c r="A17" s="36">
        <v>0</v>
      </c>
      <c r="B17" s="36"/>
      <c r="C17" s="17"/>
      <c r="D17" s="37">
        <v>0</v>
      </c>
      <c r="E17" s="36"/>
      <c r="F17" s="29" t="s">
        <v>48</v>
      </c>
      <c r="G17" s="17"/>
      <c r="H17" s="38">
        <v>0</v>
      </c>
      <c r="I17" s="38" t="s">
        <v>49</v>
      </c>
      <c r="J17" s="39">
        <v>0</v>
      </c>
      <c r="K17" s="61"/>
      <c r="L17" s="61"/>
      <c r="M17" s="67"/>
      <c r="N17" s="67"/>
      <c r="O17" s="48"/>
      <c r="P17" s="68"/>
      <c r="Q17" s="67"/>
      <c r="R17" s="52"/>
      <c r="S17" s="48"/>
      <c r="T17" s="56"/>
      <c r="U17" s="56"/>
      <c r="V17" s="69"/>
    </row>
    <row r="18" spans="1:24" ht="13.5" customHeight="1" x14ac:dyDescent="0.2">
      <c r="A18" s="36">
        <v>0</v>
      </c>
      <c r="B18" s="36"/>
      <c r="C18" s="17"/>
      <c r="D18" s="36">
        <v>0</v>
      </c>
      <c r="E18" s="36"/>
      <c r="F18" s="29" t="s">
        <v>50</v>
      </c>
      <c r="G18" s="17"/>
      <c r="H18" s="38">
        <v>0</v>
      </c>
      <c r="I18" s="38">
        <v>0</v>
      </c>
      <c r="J18" s="39">
        <v>0</v>
      </c>
      <c r="K18" s="61"/>
      <c r="L18" s="61"/>
      <c r="M18" s="67"/>
      <c r="N18" s="67"/>
      <c r="O18" s="48"/>
      <c r="P18" s="67"/>
      <c r="Q18" s="67"/>
      <c r="R18" s="52"/>
      <c r="S18" s="48"/>
      <c r="T18" s="56"/>
      <c r="U18" s="56"/>
      <c r="V18" s="69"/>
    </row>
    <row r="19" spans="1:24" ht="17.25" hidden="1" customHeight="1" x14ac:dyDescent="0.2">
      <c r="A19" s="36" t="e">
        <f>A12*#REF!/A15</f>
        <v>#REF!</v>
      </c>
      <c r="B19" s="36"/>
      <c r="C19" s="17"/>
      <c r="D19" s="37" t="e">
        <f>D12*#REF!/D15</f>
        <v>#REF!</v>
      </c>
      <c r="E19" s="36"/>
      <c r="F19" s="29" t="s">
        <v>51</v>
      </c>
      <c r="G19" s="17"/>
      <c r="H19" s="38" t="e">
        <f>H12*#REF!/H15</f>
        <v>#REF!</v>
      </c>
      <c r="I19" s="36">
        <v>3.88</v>
      </c>
      <c r="J19" s="39">
        <v>0</v>
      </c>
      <c r="K19" s="61"/>
      <c r="L19" s="61"/>
      <c r="M19" s="67"/>
      <c r="N19" s="67"/>
      <c r="O19" s="48"/>
      <c r="P19" s="68"/>
      <c r="Q19" s="67"/>
      <c r="R19" s="52"/>
      <c r="S19" s="48"/>
      <c r="T19" s="56"/>
      <c r="U19" s="67"/>
      <c r="V19" s="69"/>
    </row>
    <row r="20" spans="1:24" ht="15" customHeight="1" x14ac:dyDescent="0.2">
      <c r="A20" s="29" t="s">
        <v>52</v>
      </c>
      <c r="B20" s="17"/>
      <c r="C20" s="17"/>
      <c r="D20" s="29" t="s">
        <v>52</v>
      </c>
      <c r="E20" s="17"/>
      <c r="F20" s="17"/>
      <c r="G20" s="17"/>
      <c r="H20" s="25" t="s">
        <v>52</v>
      </c>
      <c r="I20" s="17"/>
      <c r="J20" s="40"/>
      <c r="K20" s="61"/>
      <c r="L20" s="61"/>
      <c r="M20" s="52"/>
      <c r="N20" s="48"/>
      <c r="O20" s="48"/>
      <c r="P20" s="52"/>
      <c r="Q20" s="48"/>
      <c r="R20" s="48"/>
      <c r="S20" s="48"/>
      <c r="T20" s="51"/>
      <c r="U20" s="48"/>
      <c r="V20" s="57"/>
    </row>
    <row r="21" spans="1:24" ht="16.5" hidden="1" customHeight="1" x14ac:dyDescent="0.2">
      <c r="A21" s="41" t="e">
        <f>SUM(#REF!/#REF!)</f>
        <v>#REF!</v>
      </c>
      <c r="B21" s="41"/>
      <c r="C21" s="17"/>
      <c r="D21" s="41" t="e">
        <f>SUM(#REF!)/SUM(#REF!)</f>
        <v>#REF!</v>
      </c>
      <c r="E21" s="41"/>
      <c r="F21" s="29" t="s">
        <v>53</v>
      </c>
      <c r="G21" s="17"/>
      <c r="H21" s="42" t="e">
        <f>#REF!/#REF!</f>
        <v>#REF!</v>
      </c>
      <c r="I21" s="41"/>
      <c r="J21" s="43" t="e">
        <f>#REF!/100</f>
        <v>#REF!</v>
      </c>
      <c r="K21" s="61"/>
      <c r="L21" s="61"/>
      <c r="M21" s="70"/>
      <c r="N21" s="70"/>
      <c r="O21" s="48"/>
      <c r="P21" s="70"/>
      <c r="Q21" s="70"/>
      <c r="R21" s="52"/>
      <c r="S21" s="48"/>
      <c r="T21" s="58"/>
      <c r="U21" s="70"/>
      <c r="V21" s="71"/>
    </row>
    <row r="22" spans="1:24" ht="15" customHeight="1" x14ac:dyDescent="0.2">
      <c r="A22" s="41"/>
      <c r="B22" s="41"/>
      <c r="C22" s="17"/>
      <c r="D22" s="41"/>
      <c r="E22" s="41"/>
      <c r="F22" s="29"/>
      <c r="G22" s="17"/>
      <c r="H22" s="41"/>
      <c r="I22" s="41"/>
      <c r="J22" s="20"/>
      <c r="K22" s="61"/>
      <c r="L22" s="61"/>
      <c r="M22" s="70"/>
      <c r="N22" s="70"/>
      <c r="O22" s="48"/>
      <c r="P22" s="70"/>
      <c r="Q22" s="70"/>
      <c r="R22" s="52"/>
      <c r="S22" s="48"/>
      <c r="T22" s="70"/>
      <c r="U22" s="70"/>
      <c r="V22" s="61"/>
    </row>
    <row r="23" spans="1:24" ht="21.75" customHeight="1" x14ac:dyDescent="0.2">
      <c r="A23" s="44" t="s">
        <v>54</v>
      </c>
      <c r="B23" s="44"/>
      <c r="C23" s="45"/>
      <c r="D23" s="44"/>
      <c r="E23" s="44"/>
      <c r="F23" s="46"/>
      <c r="G23" s="45"/>
      <c r="H23" s="44"/>
      <c r="I23" s="44"/>
      <c r="K23" s="72"/>
      <c r="L23" s="72"/>
      <c r="M23" s="73"/>
      <c r="N23" s="73"/>
      <c r="O23" s="74"/>
      <c r="P23" s="73"/>
      <c r="Q23" s="73"/>
      <c r="R23" s="46"/>
      <c r="S23" s="74"/>
      <c r="T23" s="73"/>
      <c r="U23" s="73"/>
      <c r="V23" s="72"/>
    </row>
    <row r="24" spans="1:24" ht="21.75" customHeight="1" x14ac:dyDescent="0.25">
      <c r="A24" s="194" t="s">
        <v>55</v>
      </c>
      <c r="B24" s="194"/>
      <c r="C24" s="194"/>
      <c r="D24" s="194"/>
      <c r="E24" s="194"/>
      <c r="F24" s="194"/>
      <c r="G24" s="194"/>
      <c r="H24" s="194"/>
      <c r="I24" s="194"/>
      <c r="J24" s="194"/>
      <c r="K24" s="194"/>
      <c r="L24" s="194"/>
      <c r="M24" s="194"/>
      <c r="N24" s="194"/>
      <c r="O24" s="194"/>
      <c r="P24" s="194"/>
      <c r="Q24" s="194"/>
      <c r="R24" s="194"/>
      <c r="S24" s="194"/>
      <c r="T24" s="194"/>
      <c r="U24" s="194"/>
      <c r="V24" s="194"/>
      <c r="W24" s="194"/>
      <c r="X24" s="194"/>
    </row>
    <row r="25" spans="1:24" ht="15" customHeight="1" x14ac:dyDescent="0.25">
      <c r="A25" s="194" t="s">
        <v>56</v>
      </c>
      <c r="B25" s="194"/>
      <c r="C25" s="194"/>
      <c r="D25" s="194"/>
      <c r="E25" s="194"/>
      <c r="F25" s="194"/>
      <c r="G25" s="194"/>
      <c r="H25" s="194"/>
      <c r="I25" s="194"/>
      <c r="J25" s="194"/>
      <c r="K25" s="194"/>
      <c r="L25" s="194"/>
      <c r="M25" s="194"/>
      <c r="N25" s="194"/>
      <c r="O25" s="194"/>
      <c r="P25" s="194"/>
      <c r="Q25" s="194"/>
      <c r="R25" s="194"/>
      <c r="S25" s="194"/>
      <c r="T25" s="194"/>
      <c r="U25" s="194"/>
      <c r="V25" s="194"/>
      <c r="W25" s="194"/>
      <c r="X25" s="194"/>
    </row>
    <row r="26" spans="1:24" ht="33" customHeight="1" x14ac:dyDescent="0.15">
      <c r="A26" s="195" t="s">
        <v>57</v>
      </c>
      <c r="B26" s="195"/>
      <c r="C26" s="195"/>
      <c r="D26" s="195"/>
      <c r="E26" s="195"/>
      <c r="F26" s="195"/>
      <c r="G26" s="195"/>
      <c r="H26" s="195"/>
      <c r="I26" s="195"/>
      <c r="J26" s="195"/>
    </row>
    <row r="27" spans="1:24" ht="19.5" hidden="1" customHeight="1" x14ac:dyDescent="0.15">
      <c r="A27" s="195"/>
      <c r="B27" s="195"/>
      <c r="C27" s="195"/>
      <c r="D27" s="195"/>
      <c r="E27" s="195"/>
      <c r="F27" s="195"/>
      <c r="G27" s="195"/>
      <c r="H27" s="195"/>
      <c r="I27" s="195"/>
      <c r="J27" s="195"/>
    </row>
    <row r="28" spans="1:24" ht="80.25" customHeight="1" x14ac:dyDescent="0.15">
      <c r="A28" s="196" t="s">
        <v>92</v>
      </c>
      <c r="B28" s="196"/>
      <c r="C28" s="196"/>
      <c r="D28" s="196"/>
      <c r="E28" s="196"/>
      <c r="F28" s="196"/>
      <c r="G28" s="196"/>
      <c r="H28" s="196"/>
      <c r="I28" s="196"/>
      <c r="J28" s="196"/>
      <c r="K28" s="196"/>
      <c r="L28" s="196"/>
      <c r="M28" s="196"/>
      <c r="N28" s="196"/>
      <c r="O28" s="196"/>
      <c r="P28" s="196"/>
      <c r="Q28" s="196"/>
      <c r="R28" s="196"/>
      <c r="S28" s="196"/>
    </row>
    <row r="29" spans="1:24" ht="60.75" customHeight="1" x14ac:dyDescent="0.15">
      <c r="A29" s="191" t="s">
        <v>59</v>
      </c>
      <c r="B29" s="192"/>
      <c r="C29" s="192"/>
      <c r="D29" s="192"/>
      <c r="E29" s="192"/>
      <c r="F29" s="192"/>
      <c r="G29" s="192"/>
      <c r="H29" s="192"/>
      <c r="I29" s="192"/>
      <c r="J29" s="192"/>
      <c r="K29" s="192"/>
      <c r="L29" s="192"/>
      <c r="M29" s="192"/>
      <c r="N29" s="192"/>
      <c r="O29" s="192"/>
      <c r="P29" s="192"/>
      <c r="Q29" s="192"/>
      <c r="R29" s="192"/>
      <c r="S29" s="192"/>
      <c r="T29" s="192"/>
    </row>
  </sheetData>
  <mergeCells count="9">
    <mergeCell ref="A1:J1"/>
    <mergeCell ref="A2:J2"/>
    <mergeCell ref="A3:J3"/>
    <mergeCell ref="A29:T29"/>
    <mergeCell ref="A4:J4"/>
    <mergeCell ref="A24:X24"/>
    <mergeCell ref="A25:X25"/>
    <mergeCell ref="A26:J27"/>
    <mergeCell ref="A28:S2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
  <sheetViews>
    <sheetView workbookViewId="0">
      <selection activeCell="K28" sqref="K28"/>
    </sheetView>
  </sheetViews>
  <sheetFormatPr defaultRowHeight="15" x14ac:dyDescent="0.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
  <sheetViews>
    <sheetView workbookViewId="0">
      <selection activeCell="S22" sqref="S22"/>
    </sheetView>
  </sheetViews>
  <sheetFormatPr defaultRowHeight="15" x14ac:dyDescent="0.25"/>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6" sqref="H2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Charts</vt:lpstr>
      </vt:variant>
      <vt:variant>
        <vt:i4>7</vt:i4>
      </vt:variant>
    </vt:vector>
  </HeadingPairs>
  <TitlesOfParts>
    <vt:vector size="15" baseType="lpstr">
      <vt:lpstr>Incident Logsheet</vt:lpstr>
      <vt:lpstr>Data</vt:lpstr>
      <vt:lpstr>Calculator</vt:lpstr>
      <vt:lpstr>Site</vt:lpstr>
      <vt:lpstr>Monthly Safety Statistics</vt:lpstr>
      <vt:lpstr>Finance Manager</vt:lpstr>
      <vt:lpstr>Store Manager</vt:lpstr>
      <vt:lpstr>Sheet4</vt:lpstr>
      <vt:lpstr>Administration</vt:lpstr>
      <vt:lpstr>Maintenance</vt:lpstr>
      <vt:lpstr>Shipping</vt:lpstr>
      <vt:lpstr>Bakery &amp; Deli</vt:lpstr>
      <vt:lpstr>Cashiers</vt:lpstr>
      <vt:lpstr>Produce</vt:lpstr>
      <vt:lpstr>Meat</vt:lpstr>
    </vt:vector>
  </TitlesOfParts>
  <Company>SWCB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Sylvia Tkach</dc:creator>
  <cp:lastModifiedBy>Sylvia Tkach</cp:lastModifiedBy>
  <cp:lastPrinted>2015-09-02T14:26:46Z</cp:lastPrinted>
  <dcterms:created xsi:type="dcterms:W3CDTF">2015-01-19T17:52:34Z</dcterms:created>
  <dcterms:modified xsi:type="dcterms:W3CDTF">2016-06-20T16:26:20Z</dcterms:modified>
</cp:coreProperties>
</file>